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考试招聘" sheetId="1" r:id="rId1"/>
  </sheets>
  <definedNames>
    <definedName name="_xlnm.Print_Titles" localSheetId="0">'考试招聘'!$1:$2</definedName>
  </definedNames>
  <calcPr fullCalcOnLoad="1"/>
</workbook>
</file>

<file path=xl/sharedStrings.xml><?xml version="1.0" encoding="utf-8"?>
<sst xmlns="http://schemas.openxmlformats.org/spreadsheetml/2006/main" count="171" uniqueCount="155">
  <si>
    <t>序
号</t>
  </si>
  <si>
    <t>准考证号</t>
  </si>
  <si>
    <t>证件号</t>
  </si>
  <si>
    <t>姓名</t>
  </si>
  <si>
    <t>职位名称</t>
  </si>
  <si>
    <t>笔试成绩</t>
  </si>
  <si>
    <t>文秘（管理岗位）</t>
  </si>
  <si>
    <t>8012808010317</t>
  </si>
  <si>
    <t>8012808010322</t>
  </si>
  <si>
    <t>8012808010408</t>
  </si>
  <si>
    <t>综合管理（管理岗位）</t>
  </si>
  <si>
    <t>8012808010530</t>
  </si>
  <si>
    <t>8012808010608</t>
  </si>
  <si>
    <t>8012808010618</t>
  </si>
  <si>
    <t>8012808010622</t>
  </si>
  <si>
    <t>刘金龙</t>
  </si>
  <si>
    <t>8012808010629</t>
  </si>
  <si>
    <t>8012808010902</t>
  </si>
  <si>
    <t>8012808010914</t>
  </si>
  <si>
    <t>8012808010918</t>
  </si>
  <si>
    <t>8012808010920</t>
  </si>
  <si>
    <t>董小红</t>
  </si>
  <si>
    <t>8012808011002</t>
  </si>
  <si>
    <t>8012808011113</t>
  </si>
  <si>
    <t>8012808011427</t>
  </si>
  <si>
    <t>解说员（管理岗位）</t>
  </si>
  <si>
    <t>8012808011622</t>
  </si>
  <si>
    <t>8012808011703</t>
  </si>
  <si>
    <t>8012808011718</t>
  </si>
  <si>
    <t>8012808011719</t>
  </si>
  <si>
    <t>8012808011722</t>
  </si>
  <si>
    <t>8012808011725</t>
  </si>
  <si>
    <t>8012808011805</t>
  </si>
  <si>
    <t>贾心羽</t>
  </si>
  <si>
    <t>8012808011809</t>
  </si>
  <si>
    <t>8012808011813</t>
  </si>
  <si>
    <t>安全监察执法（管理岗位）</t>
  </si>
  <si>
    <t>8012808011909</t>
  </si>
  <si>
    <t>8012808012311</t>
  </si>
  <si>
    <t>王庆伟</t>
  </si>
  <si>
    <t>8012808012415</t>
  </si>
  <si>
    <t>8012808012421</t>
  </si>
  <si>
    <t>8012808012622</t>
  </si>
  <si>
    <t>8012808012919</t>
  </si>
  <si>
    <t>陈元中</t>
  </si>
  <si>
    <t>8012808020327</t>
  </si>
  <si>
    <t>8012808020523</t>
  </si>
  <si>
    <t>统计工作督导（管理岗位）</t>
  </si>
  <si>
    <t>8012808021717</t>
  </si>
  <si>
    <t>李德琼</t>
  </si>
  <si>
    <t>8012808022016</t>
  </si>
  <si>
    <t>8012808022216</t>
  </si>
  <si>
    <t>8012808022315</t>
  </si>
  <si>
    <t>张斯霞</t>
  </si>
  <si>
    <t>8012808022412</t>
  </si>
  <si>
    <t>8012808030213</t>
  </si>
  <si>
    <t>8012808030506</t>
  </si>
  <si>
    <t>8012808030812</t>
  </si>
  <si>
    <t>8012808031101</t>
  </si>
  <si>
    <t>8012808031721</t>
  </si>
  <si>
    <t>8012808031909</t>
  </si>
  <si>
    <t>8012808031910</t>
  </si>
  <si>
    <t>统计工作督导（专技岗位）</t>
  </si>
  <si>
    <t>8012808032211</t>
  </si>
  <si>
    <t>8012808032228</t>
  </si>
  <si>
    <t>颜其宇</t>
  </si>
  <si>
    <t>网络信息管理（管理岗位）</t>
  </si>
  <si>
    <t>8012808032307</t>
  </si>
  <si>
    <t>8012808032311</t>
  </si>
  <si>
    <t>考试总成绩</t>
  </si>
  <si>
    <t>体检入围</t>
  </si>
  <si>
    <t>朝天区水磨沟景区管理委员会</t>
  </si>
  <si>
    <t>朝天应急通讯保障中心</t>
  </si>
  <si>
    <t>朝天区工程质量安全监督管理站</t>
  </si>
  <si>
    <t>张瀚月</t>
  </si>
  <si>
    <t>朝天区水磨沟景区管理委员会</t>
  </si>
  <si>
    <t>8012808011617</t>
  </si>
  <si>
    <t>赵方阑</t>
  </si>
  <si>
    <t>朝天区曾家山旅游景区管理委员会</t>
  </si>
  <si>
    <t>朝天区安全生产技术服务中心</t>
  </si>
  <si>
    <t>体检入围</t>
  </si>
  <si>
    <t>8012808020421</t>
  </si>
  <si>
    <t>朝天区统计调查大队</t>
  </si>
  <si>
    <t>体检入围</t>
  </si>
  <si>
    <t>朝天区公共资源交易服务中心</t>
  </si>
  <si>
    <t>8012808032317</t>
  </si>
  <si>
    <t>报考单位</t>
  </si>
  <si>
    <t>政策性加分</t>
  </si>
  <si>
    <t>笔试总成绩</t>
  </si>
  <si>
    <t>笔试折合  成绩</t>
  </si>
  <si>
    <t>备注</t>
  </si>
  <si>
    <t>朝天区政协机关信息调研中心</t>
  </si>
  <si>
    <t>体检入围</t>
  </si>
  <si>
    <t>吴  炜</t>
  </si>
  <si>
    <t>王  惠</t>
  </si>
  <si>
    <t>母  磊</t>
  </si>
  <si>
    <t>何  萌</t>
  </si>
  <si>
    <t>吴  晓</t>
  </si>
  <si>
    <t>文  芳</t>
  </si>
  <si>
    <t>杨  娥</t>
  </si>
  <si>
    <t>6123241992****0325</t>
  </si>
  <si>
    <t>5113031995****0044</t>
  </si>
  <si>
    <t>5116021993****5792</t>
  </si>
  <si>
    <t>5108121985****1830</t>
  </si>
  <si>
    <t>5108021989****3824</t>
  </si>
  <si>
    <t>5108211986****0021</t>
  </si>
  <si>
    <t>5108111987****4266</t>
  </si>
  <si>
    <t>5107231994****0350</t>
  </si>
  <si>
    <t>6226261990****7616</t>
  </si>
  <si>
    <t>6226261991****4028</t>
  </si>
  <si>
    <t>5108211993****2112</t>
  </si>
  <si>
    <t>6226231993****0027</t>
  </si>
  <si>
    <t>5108121989****2829</t>
  </si>
  <si>
    <t>5137011991****1934</t>
  </si>
  <si>
    <t>5107031988****3117</t>
  </si>
  <si>
    <t>5108231991****8127</t>
  </si>
  <si>
    <t>6123211988****0028</t>
  </si>
  <si>
    <t>5108021994****0025</t>
  </si>
  <si>
    <t>5108121993****3620</t>
  </si>
  <si>
    <t>5108231993****3020</t>
  </si>
  <si>
    <t>5108121993****4529</t>
  </si>
  <si>
    <t>5137221993****0064</t>
  </si>
  <si>
    <t>5108231994****0063</t>
  </si>
  <si>
    <t>6212221992****7018</t>
  </si>
  <si>
    <t>6226261994****0423</t>
  </si>
  <si>
    <t>5130221986****593x</t>
  </si>
  <si>
    <t>5108121991****6136</t>
  </si>
  <si>
    <t>6226211995****0622</t>
  </si>
  <si>
    <t>6226261996****0025</t>
  </si>
  <si>
    <t>5108121994****001x</t>
  </si>
  <si>
    <t>5108241986****5994</t>
  </si>
  <si>
    <t>5103021992****1011</t>
  </si>
  <si>
    <t>5108121996****214x</t>
  </si>
  <si>
    <t>6226261992****634x</t>
  </si>
  <si>
    <t>5108121989****5283</t>
  </si>
  <si>
    <t>5108231988****8513</t>
  </si>
  <si>
    <t>5108121994****554x</t>
  </si>
  <si>
    <t>5108121995****1846</t>
  </si>
  <si>
    <t>5108121996****4800</t>
  </si>
  <si>
    <t>5113221992****2773</t>
  </si>
  <si>
    <t>5108241993****0018</t>
  </si>
  <si>
    <t>5108121993****6823</t>
  </si>
  <si>
    <t>6226261987****3417</t>
  </si>
  <si>
    <t>6204031986****1211</t>
  </si>
  <si>
    <t>6226261987****6749</t>
  </si>
  <si>
    <t>5108211994****0074</t>
  </si>
  <si>
    <t>5130301987****7925</t>
  </si>
  <si>
    <t>5108121994****0030</t>
  </si>
  <si>
    <t>5108121991****0021</t>
  </si>
  <si>
    <t>5108231993****2004</t>
  </si>
  <si>
    <t>6123261990****2918</t>
  </si>
  <si>
    <t>广元市朝天区部分事业单位2017年下半年公开考试招聘工作人员笔试总成绩、面试总成绩、考试总成绩及体检入闱人员名单</t>
  </si>
  <si>
    <t>面试总成绩</t>
  </si>
  <si>
    <t>面试折合  成绩</t>
  </si>
  <si>
    <t>体检入围 退役士兵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</si>
</sst>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color indexed="14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方正大标宋简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9"/>
      <color theme="1"/>
      <name val="Calibri"/>
      <family val="0"/>
    </font>
    <font>
      <sz val="18"/>
      <color theme="1"/>
      <name val="方正大标宋简体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4"/>
      <color theme="1"/>
      <name val="方正大标宋简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7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4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4" fontId="47" fillId="0" borderId="10" xfId="0" applyNumberFormat="1" applyFont="1" applyFill="1" applyBorder="1" applyAlignment="1">
      <alignment horizontal="center" vertical="center" wrapText="1"/>
    </xf>
    <xf numFmtId="186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184" fontId="47" fillId="0" borderId="10" xfId="0" applyNumberFormat="1" applyFont="1" applyFill="1" applyBorder="1" applyAlignment="1" quotePrefix="1">
      <alignment horizontal="center" vertical="center"/>
    </xf>
    <xf numFmtId="186" fontId="47" fillId="0" borderId="10" xfId="0" applyNumberFormat="1" applyFont="1" applyFill="1" applyBorder="1" applyAlignment="1" quotePrefix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86" fontId="47" fillId="0" borderId="0" xfId="0" applyNumberFormat="1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184" fontId="47" fillId="0" borderId="0" xfId="0" applyNumberFormat="1" applyFont="1" applyFill="1" applyBorder="1" applyAlignment="1">
      <alignment horizontal="center" vertical="center"/>
    </xf>
    <xf numFmtId="186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184" fontId="47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86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184" fontId="50" fillId="0" borderId="0" xfId="0" applyNumberFormat="1" applyFont="1" applyFill="1" applyAlignment="1">
      <alignment horizontal="center" vertical="center"/>
    </xf>
    <xf numFmtId="184" fontId="46" fillId="0" borderId="0" xfId="0" applyNumberFormat="1" applyFont="1" applyFill="1" applyAlignment="1">
      <alignment horizontal="center" vertical="center"/>
    </xf>
    <xf numFmtId="184" fontId="47" fillId="0" borderId="10" xfId="46" applyNumberFormat="1" applyFont="1" applyFill="1" applyBorder="1" applyAlignment="1">
      <alignment horizontal="center" vertical="center" wrapText="1"/>
      <protection/>
    </xf>
    <xf numFmtId="184" fontId="47" fillId="35" borderId="10" xfId="0" applyNumberFormat="1" applyFont="1" applyFill="1" applyBorder="1" applyAlignment="1" quotePrefix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184" fontId="47" fillId="35" borderId="10" xfId="0" applyNumberFormat="1" applyFont="1" applyFill="1" applyBorder="1" applyAlignment="1">
      <alignment horizontal="center" vertical="center"/>
    </xf>
    <xf numFmtId="186" fontId="47" fillId="35" borderId="10" xfId="0" applyNumberFormat="1" applyFont="1" applyFill="1" applyBorder="1" applyAlignment="1">
      <alignment horizontal="center" vertical="center"/>
    </xf>
    <xf numFmtId="186" fontId="47" fillId="35" borderId="10" xfId="0" applyNumberFormat="1" applyFont="1" applyFill="1" applyBorder="1" applyAlignment="1" quotePrefix="1">
      <alignment horizontal="center" vertical="center"/>
    </xf>
    <xf numFmtId="184" fontId="51" fillId="0" borderId="10" xfId="0" applyNumberFormat="1" applyFont="1" applyBorder="1" applyAlignment="1">
      <alignment horizontal="center" vertical="center" wrapText="1"/>
    </xf>
    <xf numFmtId="184" fontId="51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 2" xfId="41"/>
    <cellStyle name="差_Sheet2" xfId="42"/>
    <cellStyle name="差_考试招聘" xfId="43"/>
    <cellStyle name="差_考试招聘 2" xfId="44"/>
    <cellStyle name="常规 2" xfId="45"/>
    <cellStyle name="常规_Sheet1" xfId="46"/>
    <cellStyle name="Hyperlink" xfId="47"/>
    <cellStyle name="好" xfId="48"/>
    <cellStyle name="好_Sheet1" xfId="49"/>
    <cellStyle name="好_Sheet1 2" xfId="50"/>
    <cellStyle name="好_Sheet2" xfId="51"/>
    <cellStyle name="好_考试招聘" xfId="52"/>
    <cellStyle name="好_考试招聘 2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4.00390625" style="19" customWidth="1"/>
    <col min="2" max="2" width="15.00390625" style="19" customWidth="1"/>
    <col min="3" max="3" width="18.8515625" style="20" customWidth="1"/>
    <col min="4" max="4" width="8.140625" style="19" customWidth="1"/>
    <col min="5" max="5" width="13.140625" style="21" customWidth="1"/>
    <col min="6" max="6" width="12.00390625" style="22" customWidth="1"/>
    <col min="7" max="10" width="10.140625" style="23" customWidth="1"/>
    <col min="11" max="11" width="10.140625" style="1" customWidth="1"/>
    <col min="12" max="12" width="10.140625" style="24" customWidth="1"/>
    <col min="13" max="13" width="10.140625" style="1" customWidth="1"/>
    <col min="14" max="16384" width="9.140625" style="1" customWidth="1"/>
  </cols>
  <sheetData>
    <row r="1" spans="1:14" s="5" customFormat="1" ht="31.5" customHeight="1">
      <c r="A1" s="35" t="s">
        <v>151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8" customFormat="1" ht="39" customHeight="1">
      <c r="A2" s="11" t="s">
        <v>0</v>
      </c>
      <c r="B2" s="6" t="s">
        <v>1</v>
      </c>
      <c r="C2" s="7" t="s">
        <v>2</v>
      </c>
      <c r="D2" s="6" t="s">
        <v>3</v>
      </c>
      <c r="E2" s="6" t="s">
        <v>86</v>
      </c>
      <c r="F2" s="6" t="s">
        <v>4</v>
      </c>
      <c r="G2" s="6" t="s">
        <v>5</v>
      </c>
      <c r="H2" s="6" t="s">
        <v>87</v>
      </c>
      <c r="I2" s="6" t="s">
        <v>88</v>
      </c>
      <c r="J2" s="6" t="s">
        <v>89</v>
      </c>
      <c r="K2" s="31" t="s">
        <v>152</v>
      </c>
      <c r="L2" s="6" t="s">
        <v>153</v>
      </c>
      <c r="M2" s="31" t="s">
        <v>69</v>
      </c>
      <c r="N2" s="11" t="s">
        <v>90</v>
      </c>
    </row>
    <row r="3" spans="1:14" s="4" customFormat="1" ht="33" customHeight="1">
      <c r="A3" s="2">
        <v>1</v>
      </c>
      <c r="B3" s="9" t="s">
        <v>9</v>
      </c>
      <c r="C3" s="10" t="s">
        <v>100</v>
      </c>
      <c r="D3" s="2" t="s">
        <v>99</v>
      </c>
      <c r="E3" s="34" t="s">
        <v>91</v>
      </c>
      <c r="F3" s="33" t="s">
        <v>6</v>
      </c>
      <c r="G3" s="3">
        <v>76</v>
      </c>
      <c r="H3" s="3"/>
      <c r="I3" s="3">
        <f>G3+H3</f>
        <v>76</v>
      </c>
      <c r="J3" s="3">
        <f>I3*0.6</f>
        <v>45.6</v>
      </c>
      <c r="K3" s="25">
        <v>84.77</v>
      </c>
      <c r="L3" s="3">
        <f aca="true" t="shared" si="0" ref="L3:L34">K3*0.4</f>
        <v>33.908</v>
      </c>
      <c r="M3" s="3">
        <f aca="true" t="shared" si="1" ref="M3:M34">J3+L3</f>
        <v>79.50800000000001</v>
      </c>
      <c r="N3" s="2" t="s">
        <v>92</v>
      </c>
    </row>
    <row r="4" spans="1:14" s="4" customFormat="1" ht="33" customHeight="1">
      <c r="A4" s="2">
        <v>2</v>
      </c>
      <c r="B4" s="9" t="s">
        <v>7</v>
      </c>
      <c r="C4" s="10" t="s">
        <v>101</v>
      </c>
      <c r="D4" s="2"/>
      <c r="E4" s="34"/>
      <c r="F4" s="33"/>
      <c r="G4" s="3">
        <v>72</v>
      </c>
      <c r="H4" s="3"/>
      <c r="I4" s="3">
        <f>G4+H4</f>
        <v>72</v>
      </c>
      <c r="J4" s="3">
        <f>I4*0.6</f>
        <v>43.199999999999996</v>
      </c>
      <c r="K4" s="25">
        <v>82.72</v>
      </c>
      <c r="L4" s="3">
        <f t="shared" si="0"/>
        <v>33.088</v>
      </c>
      <c r="M4" s="3">
        <f t="shared" si="1"/>
        <v>76.288</v>
      </c>
      <c r="N4" s="2"/>
    </row>
    <row r="5" spans="1:14" s="4" customFormat="1" ht="33" customHeight="1">
      <c r="A5" s="2">
        <v>3</v>
      </c>
      <c r="B5" s="9" t="s">
        <v>8</v>
      </c>
      <c r="C5" s="10" t="s">
        <v>102</v>
      </c>
      <c r="D5" s="2"/>
      <c r="E5" s="34"/>
      <c r="F5" s="33"/>
      <c r="G5" s="3">
        <v>70</v>
      </c>
      <c r="H5" s="3"/>
      <c r="I5" s="3">
        <f>G5+H5</f>
        <v>70</v>
      </c>
      <c r="J5" s="3">
        <f>I5*0.6</f>
        <v>42</v>
      </c>
      <c r="K5" s="25">
        <v>75.61</v>
      </c>
      <c r="L5" s="3">
        <f t="shared" si="0"/>
        <v>30.244</v>
      </c>
      <c r="M5" s="3">
        <f t="shared" si="1"/>
        <v>72.244</v>
      </c>
      <c r="N5" s="2"/>
    </row>
    <row r="6" spans="1:14" s="4" customFormat="1" ht="33" customHeight="1">
      <c r="A6" s="2">
        <v>5</v>
      </c>
      <c r="B6" s="9" t="s">
        <v>14</v>
      </c>
      <c r="C6" s="10" t="s">
        <v>103</v>
      </c>
      <c r="D6" s="2" t="s">
        <v>15</v>
      </c>
      <c r="E6" s="33" t="s">
        <v>72</v>
      </c>
      <c r="F6" s="33" t="s">
        <v>10</v>
      </c>
      <c r="G6" s="3">
        <v>69.5</v>
      </c>
      <c r="H6" s="3">
        <v>4</v>
      </c>
      <c r="I6" s="3">
        <v>69.5</v>
      </c>
      <c r="J6" s="3">
        <f>G6*0.6+H6</f>
        <v>45.699999999999996</v>
      </c>
      <c r="K6" s="25">
        <v>86</v>
      </c>
      <c r="L6" s="3">
        <f t="shared" si="0"/>
        <v>34.4</v>
      </c>
      <c r="M6" s="3">
        <f t="shared" si="1"/>
        <v>80.1</v>
      </c>
      <c r="N6" s="36" t="s">
        <v>154</v>
      </c>
    </row>
    <row r="7" spans="1:14" s="4" customFormat="1" ht="33" customHeight="1">
      <c r="A7" s="2">
        <v>4</v>
      </c>
      <c r="B7" s="9" t="s">
        <v>12</v>
      </c>
      <c r="C7" s="10" t="s">
        <v>104</v>
      </c>
      <c r="D7" s="2" t="s">
        <v>98</v>
      </c>
      <c r="E7" s="33"/>
      <c r="F7" s="33"/>
      <c r="G7" s="3">
        <v>76.5</v>
      </c>
      <c r="H7" s="3"/>
      <c r="I7" s="3">
        <f aca="true" t="shared" si="2" ref="I7:I14">G7+H7</f>
        <v>76.5</v>
      </c>
      <c r="J7" s="3">
        <f aca="true" t="shared" si="3" ref="J7:J14">I7*0.6</f>
        <v>45.9</v>
      </c>
      <c r="K7" s="25">
        <v>81</v>
      </c>
      <c r="L7" s="3">
        <f t="shared" si="0"/>
        <v>32.4</v>
      </c>
      <c r="M7" s="3">
        <f t="shared" si="1"/>
        <v>78.3</v>
      </c>
      <c r="N7" s="2" t="s">
        <v>70</v>
      </c>
    </row>
    <row r="8" spans="1:14" s="4" customFormat="1" ht="33" customHeight="1">
      <c r="A8" s="2">
        <v>7</v>
      </c>
      <c r="B8" s="9" t="s">
        <v>16</v>
      </c>
      <c r="C8" s="10" t="s">
        <v>105</v>
      </c>
      <c r="D8" s="2"/>
      <c r="E8" s="33"/>
      <c r="F8" s="33"/>
      <c r="G8" s="3">
        <v>68</v>
      </c>
      <c r="H8" s="3"/>
      <c r="I8" s="3">
        <f t="shared" si="2"/>
        <v>68</v>
      </c>
      <c r="J8" s="3">
        <f t="shared" si="3"/>
        <v>40.8</v>
      </c>
      <c r="K8" s="25">
        <v>83.6</v>
      </c>
      <c r="L8" s="3">
        <f t="shared" si="0"/>
        <v>33.44</v>
      </c>
      <c r="M8" s="3">
        <f t="shared" si="1"/>
        <v>74.24</v>
      </c>
      <c r="N8" s="2"/>
    </row>
    <row r="9" spans="1:14" s="4" customFormat="1" ht="33" customHeight="1">
      <c r="A9" s="2">
        <v>6</v>
      </c>
      <c r="B9" s="9" t="s">
        <v>13</v>
      </c>
      <c r="C9" s="10" t="s">
        <v>106</v>
      </c>
      <c r="D9" s="2"/>
      <c r="E9" s="33"/>
      <c r="F9" s="33"/>
      <c r="G9" s="3">
        <v>69</v>
      </c>
      <c r="H9" s="3"/>
      <c r="I9" s="3">
        <f t="shared" si="2"/>
        <v>69</v>
      </c>
      <c r="J9" s="3">
        <f t="shared" si="3"/>
        <v>41.4</v>
      </c>
      <c r="K9" s="25">
        <v>80.6</v>
      </c>
      <c r="L9" s="3">
        <f t="shared" si="0"/>
        <v>32.24</v>
      </c>
      <c r="M9" s="3">
        <f t="shared" si="1"/>
        <v>73.64</v>
      </c>
      <c r="N9" s="2"/>
    </row>
    <row r="10" spans="1:14" s="4" customFormat="1" ht="33" customHeight="1">
      <c r="A10" s="2">
        <v>9</v>
      </c>
      <c r="B10" s="9" t="s">
        <v>11</v>
      </c>
      <c r="C10" s="10" t="s">
        <v>107</v>
      </c>
      <c r="D10" s="2"/>
      <c r="E10" s="33"/>
      <c r="F10" s="33"/>
      <c r="G10" s="3">
        <v>64.5</v>
      </c>
      <c r="H10" s="3"/>
      <c r="I10" s="3">
        <f t="shared" si="2"/>
        <v>64.5</v>
      </c>
      <c r="J10" s="3">
        <f t="shared" si="3"/>
        <v>38.699999999999996</v>
      </c>
      <c r="K10" s="25">
        <v>80.4</v>
      </c>
      <c r="L10" s="3">
        <f t="shared" si="0"/>
        <v>32.160000000000004</v>
      </c>
      <c r="M10" s="3">
        <f t="shared" si="1"/>
        <v>70.86</v>
      </c>
      <c r="N10" s="2"/>
    </row>
    <row r="11" spans="1:14" s="4" customFormat="1" ht="33" customHeight="1">
      <c r="A11" s="2">
        <v>8</v>
      </c>
      <c r="B11" s="9" t="s">
        <v>17</v>
      </c>
      <c r="C11" s="10" t="s">
        <v>108</v>
      </c>
      <c r="D11" s="2"/>
      <c r="E11" s="33"/>
      <c r="F11" s="33"/>
      <c r="G11" s="3">
        <v>66.5</v>
      </c>
      <c r="H11" s="3"/>
      <c r="I11" s="3">
        <f t="shared" si="2"/>
        <v>66.5</v>
      </c>
      <c r="J11" s="3">
        <f t="shared" si="3"/>
        <v>39.9</v>
      </c>
      <c r="K11" s="25">
        <v>77</v>
      </c>
      <c r="L11" s="3">
        <f t="shared" si="0"/>
        <v>30.8</v>
      </c>
      <c r="M11" s="3">
        <f t="shared" si="1"/>
        <v>70.7</v>
      </c>
      <c r="N11" s="2"/>
    </row>
    <row r="12" spans="1:14" s="4" customFormat="1" ht="33" customHeight="1">
      <c r="A12" s="2">
        <v>12</v>
      </c>
      <c r="B12" s="9" t="s">
        <v>20</v>
      </c>
      <c r="C12" s="10" t="s">
        <v>109</v>
      </c>
      <c r="D12" s="2" t="s">
        <v>21</v>
      </c>
      <c r="E12" s="33" t="s">
        <v>73</v>
      </c>
      <c r="F12" s="33" t="s">
        <v>6</v>
      </c>
      <c r="G12" s="3">
        <v>59</v>
      </c>
      <c r="H12" s="3"/>
      <c r="I12" s="3">
        <f t="shared" si="2"/>
        <v>59</v>
      </c>
      <c r="J12" s="3">
        <f t="shared" si="3"/>
        <v>35.4</v>
      </c>
      <c r="K12" s="25">
        <v>80.3</v>
      </c>
      <c r="L12" s="3">
        <f t="shared" si="0"/>
        <v>32.12</v>
      </c>
      <c r="M12" s="3">
        <f t="shared" si="1"/>
        <v>67.52</v>
      </c>
      <c r="N12" s="2" t="s">
        <v>70</v>
      </c>
    </row>
    <row r="13" spans="1:14" s="4" customFormat="1" ht="33" customHeight="1">
      <c r="A13" s="2">
        <v>10</v>
      </c>
      <c r="B13" s="9" t="s">
        <v>18</v>
      </c>
      <c r="C13" s="10" t="s">
        <v>110</v>
      </c>
      <c r="D13" s="2"/>
      <c r="E13" s="33"/>
      <c r="F13" s="33"/>
      <c r="G13" s="3">
        <v>60.5</v>
      </c>
      <c r="H13" s="3"/>
      <c r="I13" s="3">
        <f t="shared" si="2"/>
        <v>60.5</v>
      </c>
      <c r="J13" s="3">
        <f t="shared" si="3"/>
        <v>36.3</v>
      </c>
      <c r="K13" s="25">
        <v>76.92</v>
      </c>
      <c r="L13" s="3">
        <f t="shared" si="0"/>
        <v>30.768</v>
      </c>
      <c r="M13" s="3">
        <f t="shared" si="1"/>
        <v>67.068</v>
      </c>
      <c r="N13" s="2"/>
    </row>
    <row r="14" spans="1:14" s="4" customFormat="1" ht="33" customHeight="1">
      <c r="A14" s="2">
        <v>11</v>
      </c>
      <c r="B14" s="9" t="s">
        <v>19</v>
      </c>
      <c r="C14" s="10" t="s">
        <v>111</v>
      </c>
      <c r="D14" s="2"/>
      <c r="E14" s="33"/>
      <c r="F14" s="33"/>
      <c r="G14" s="3">
        <v>59.5</v>
      </c>
      <c r="H14" s="3"/>
      <c r="I14" s="3">
        <f t="shared" si="2"/>
        <v>59.5</v>
      </c>
      <c r="J14" s="3">
        <f t="shared" si="3"/>
        <v>35.699999999999996</v>
      </c>
      <c r="K14" s="25">
        <v>77.93</v>
      </c>
      <c r="L14" s="3">
        <f t="shared" si="0"/>
        <v>31.172000000000004</v>
      </c>
      <c r="M14" s="3">
        <f t="shared" si="1"/>
        <v>66.872</v>
      </c>
      <c r="N14" s="2"/>
    </row>
    <row r="15" spans="1:14" s="4" customFormat="1" ht="33" customHeight="1">
      <c r="A15" s="2">
        <v>13</v>
      </c>
      <c r="B15" s="9" t="s">
        <v>23</v>
      </c>
      <c r="C15" s="10" t="s">
        <v>112</v>
      </c>
      <c r="D15" s="2" t="s">
        <v>74</v>
      </c>
      <c r="E15" s="33" t="s">
        <v>75</v>
      </c>
      <c r="F15" s="33" t="s">
        <v>10</v>
      </c>
      <c r="G15" s="3">
        <v>71.5</v>
      </c>
      <c r="H15" s="3"/>
      <c r="I15" s="3">
        <f>G15+H15</f>
        <v>71.5</v>
      </c>
      <c r="J15" s="3">
        <f>I15*0.6</f>
        <v>42.9</v>
      </c>
      <c r="K15" s="32">
        <v>85.6</v>
      </c>
      <c r="L15" s="3">
        <f t="shared" si="0"/>
        <v>34.24</v>
      </c>
      <c r="M15" s="3">
        <f t="shared" si="1"/>
        <v>77.14</v>
      </c>
      <c r="N15" s="2" t="s">
        <v>70</v>
      </c>
    </row>
    <row r="16" spans="1:14" s="4" customFormat="1" ht="33" customHeight="1">
      <c r="A16" s="2">
        <v>14</v>
      </c>
      <c r="B16" s="9" t="s">
        <v>24</v>
      </c>
      <c r="C16" s="10" t="s">
        <v>113</v>
      </c>
      <c r="D16" s="2"/>
      <c r="E16" s="33"/>
      <c r="F16" s="33"/>
      <c r="G16" s="3">
        <v>69</v>
      </c>
      <c r="H16" s="3"/>
      <c r="I16" s="3">
        <f>G16+H16</f>
        <v>69</v>
      </c>
      <c r="J16" s="3">
        <f>I16*0.6</f>
        <v>41.4</v>
      </c>
      <c r="K16" s="32">
        <v>80</v>
      </c>
      <c r="L16" s="3">
        <f t="shared" si="0"/>
        <v>32</v>
      </c>
      <c r="M16" s="3">
        <f t="shared" si="1"/>
        <v>73.4</v>
      </c>
      <c r="N16" s="2"/>
    </row>
    <row r="17" spans="1:14" s="4" customFormat="1" ht="33" customHeight="1">
      <c r="A17" s="2">
        <v>15</v>
      </c>
      <c r="B17" s="9" t="s">
        <v>22</v>
      </c>
      <c r="C17" s="10" t="s">
        <v>114</v>
      </c>
      <c r="D17" s="2"/>
      <c r="E17" s="33"/>
      <c r="F17" s="33"/>
      <c r="G17" s="3">
        <v>63</v>
      </c>
      <c r="H17" s="3">
        <v>4</v>
      </c>
      <c r="I17" s="3">
        <f>G17+H17</f>
        <v>67</v>
      </c>
      <c r="J17" s="3">
        <f>I17*0.6</f>
        <v>40.199999999999996</v>
      </c>
      <c r="K17" s="32">
        <v>80.8</v>
      </c>
      <c r="L17" s="3">
        <f t="shared" si="0"/>
        <v>32.32</v>
      </c>
      <c r="M17" s="3">
        <f t="shared" si="1"/>
        <v>72.52</v>
      </c>
      <c r="N17" s="2"/>
    </row>
    <row r="18" spans="1:14" s="4" customFormat="1" ht="27" customHeight="1">
      <c r="A18" s="2">
        <v>16</v>
      </c>
      <c r="B18" s="9" t="s">
        <v>26</v>
      </c>
      <c r="C18" s="10" t="s">
        <v>115</v>
      </c>
      <c r="D18" s="2" t="s">
        <v>97</v>
      </c>
      <c r="E18" s="33" t="s">
        <v>71</v>
      </c>
      <c r="F18" s="33" t="s">
        <v>25</v>
      </c>
      <c r="G18" s="3">
        <v>70.5</v>
      </c>
      <c r="H18" s="3">
        <v>4</v>
      </c>
      <c r="I18" s="3">
        <f aca="true" t="shared" si="4" ref="I18:I53">G18+H18</f>
        <v>74.5</v>
      </c>
      <c r="J18" s="3">
        <f aca="true" t="shared" si="5" ref="J18:J53">I18*0.6</f>
        <v>44.699999999999996</v>
      </c>
      <c r="K18" s="32">
        <v>84.8</v>
      </c>
      <c r="L18" s="3">
        <f t="shared" si="0"/>
        <v>33.92</v>
      </c>
      <c r="M18" s="3">
        <f t="shared" si="1"/>
        <v>78.62</v>
      </c>
      <c r="N18" s="2" t="s">
        <v>70</v>
      </c>
    </row>
    <row r="19" spans="1:14" s="4" customFormat="1" ht="27" customHeight="1">
      <c r="A19" s="2">
        <v>17</v>
      </c>
      <c r="B19" s="9" t="s">
        <v>27</v>
      </c>
      <c r="C19" s="10" t="s">
        <v>116</v>
      </c>
      <c r="D19" s="2"/>
      <c r="E19" s="33"/>
      <c r="F19" s="33"/>
      <c r="G19" s="3">
        <v>67.5</v>
      </c>
      <c r="H19" s="3"/>
      <c r="I19" s="3">
        <f t="shared" si="4"/>
        <v>67.5</v>
      </c>
      <c r="J19" s="3">
        <f t="shared" si="5"/>
        <v>40.5</v>
      </c>
      <c r="K19" s="32">
        <v>80.9</v>
      </c>
      <c r="L19" s="3">
        <f t="shared" si="0"/>
        <v>32.36000000000001</v>
      </c>
      <c r="M19" s="3">
        <f t="shared" si="1"/>
        <v>72.86000000000001</v>
      </c>
      <c r="N19" s="2"/>
    </row>
    <row r="20" spans="1:14" s="4" customFormat="1" ht="27" customHeight="1">
      <c r="A20" s="2">
        <v>18</v>
      </c>
      <c r="B20" s="26" t="s">
        <v>76</v>
      </c>
      <c r="C20" s="27" t="s">
        <v>117</v>
      </c>
      <c r="D20" s="2"/>
      <c r="E20" s="33"/>
      <c r="F20" s="33"/>
      <c r="G20" s="28">
        <v>64</v>
      </c>
      <c r="H20" s="28"/>
      <c r="I20" s="28">
        <f t="shared" si="4"/>
        <v>64</v>
      </c>
      <c r="J20" s="28">
        <f t="shared" si="5"/>
        <v>38.4</v>
      </c>
      <c r="K20" s="32">
        <v>83.3</v>
      </c>
      <c r="L20" s="3">
        <f t="shared" si="0"/>
        <v>33.32</v>
      </c>
      <c r="M20" s="3">
        <f t="shared" si="1"/>
        <v>71.72</v>
      </c>
      <c r="N20" s="2"/>
    </row>
    <row r="21" spans="1:14" s="4" customFormat="1" ht="27" customHeight="1">
      <c r="A21" s="2">
        <v>19</v>
      </c>
      <c r="B21" s="9" t="s">
        <v>29</v>
      </c>
      <c r="C21" s="10" t="s">
        <v>118</v>
      </c>
      <c r="D21" s="2" t="s">
        <v>77</v>
      </c>
      <c r="E21" s="33" t="s">
        <v>78</v>
      </c>
      <c r="F21" s="33" t="s">
        <v>25</v>
      </c>
      <c r="G21" s="3">
        <v>69</v>
      </c>
      <c r="H21" s="3"/>
      <c r="I21" s="3">
        <f t="shared" si="4"/>
        <v>69</v>
      </c>
      <c r="J21" s="3">
        <f t="shared" si="5"/>
        <v>41.4</v>
      </c>
      <c r="K21" s="32">
        <v>83.8</v>
      </c>
      <c r="L21" s="3">
        <f t="shared" si="0"/>
        <v>33.52</v>
      </c>
      <c r="M21" s="3">
        <f t="shared" si="1"/>
        <v>74.92</v>
      </c>
      <c r="N21" s="2" t="s">
        <v>70</v>
      </c>
    </row>
    <row r="22" spans="1:14" s="4" customFormat="1" ht="27" customHeight="1">
      <c r="A22" s="2">
        <v>20</v>
      </c>
      <c r="B22" s="9" t="s">
        <v>30</v>
      </c>
      <c r="C22" s="10" t="s">
        <v>119</v>
      </c>
      <c r="D22" s="2"/>
      <c r="E22" s="33"/>
      <c r="F22" s="33"/>
      <c r="G22" s="3">
        <v>64</v>
      </c>
      <c r="H22" s="3"/>
      <c r="I22" s="3">
        <f t="shared" si="4"/>
        <v>64</v>
      </c>
      <c r="J22" s="3">
        <f t="shared" si="5"/>
        <v>38.4</v>
      </c>
      <c r="K22" s="32">
        <v>81.9</v>
      </c>
      <c r="L22" s="3">
        <f t="shared" si="0"/>
        <v>32.760000000000005</v>
      </c>
      <c r="M22" s="3">
        <f t="shared" si="1"/>
        <v>71.16</v>
      </c>
      <c r="N22" s="2"/>
    </row>
    <row r="23" spans="1:14" s="4" customFormat="1" ht="27" customHeight="1">
      <c r="A23" s="2">
        <v>21</v>
      </c>
      <c r="B23" s="9" t="s">
        <v>28</v>
      </c>
      <c r="C23" s="10" t="s">
        <v>120</v>
      </c>
      <c r="D23" s="2"/>
      <c r="E23" s="33"/>
      <c r="F23" s="33"/>
      <c r="G23" s="3">
        <v>59</v>
      </c>
      <c r="H23" s="3">
        <v>2</v>
      </c>
      <c r="I23" s="3">
        <f t="shared" si="4"/>
        <v>61</v>
      </c>
      <c r="J23" s="3">
        <f t="shared" si="5"/>
        <v>36.6</v>
      </c>
      <c r="K23" s="32">
        <v>84.5</v>
      </c>
      <c r="L23" s="3">
        <f t="shared" si="0"/>
        <v>33.800000000000004</v>
      </c>
      <c r="M23" s="3">
        <f t="shared" si="1"/>
        <v>70.4</v>
      </c>
      <c r="N23" s="2"/>
    </row>
    <row r="24" spans="1:14" s="4" customFormat="1" ht="27" customHeight="1">
      <c r="A24" s="2">
        <v>22</v>
      </c>
      <c r="B24" s="9" t="s">
        <v>31</v>
      </c>
      <c r="C24" s="10" t="s">
        <v>121</v>
      </c>
      <c r="D24" s="2"/>
      <c r="E24" s="33"/>
      <c r="F24" s="33"/>
      <c r="G24" s="3">
        <v>61</v>
      </c>
      <c r="H24" s="3"/>
      <c r="I24" s="3">
        <f t="shared" si="4"/>
        <v>61</v>
      </c>
      <c r="J24" s="3">
        <f t="shared" si="5"/>
        <v>36.6</v>
      </c>
      <c r="K24" s="32">
        <v>81.4</v>
      </c>
      <c r="L24" s="3">
        <f t="shared" si="0"/>
        <v>32.56</v>
      </c>
      <c r="M24" s="3">
        <f t="shared" si="1"/>
        <v>69.16</v>
      </c>
      <c r="N24" s="2"/>
    </row>
    <row r="25" spans="1:14" s="4" customFormat="1" ht="27" customHeight="1">
      <c r="A25" s="2">
        <v>25</v>
      </c>
      <c r="B25" s="9" t="s">
        <v>32</v>
      </c>
      <c r="C25" s="10" t="s">
        <v>122</v>
      </c>
      <c r="D25" s="2" t="s">
        <v>33</v>
      </c>
      <c r="E25" s="33"/>
      <c r="F25" s="33" t="s">
        <v>6</v>
      </c>
      <c r="G25" s="3">
        <v>62.5</v>
      </c>
      <c r="H25" s="3"/>
      <c r="I25" s="3">
        <f t="shared" si="4"/>
        <v>62.5</v>
      </c>
      <c r="J25" s="3">
        <f t="shared" si="5"/>
        <v>37.5</v>
      </c>
      <c r="K25" s="32">
        <v>88.7</v>
      </c>
      <c r="L25" s="3">
        <f t="shared" si="0"/>
        <v>35.480000000000004</v>
      </c>
      <c r="M25" s="3">
        <f t="shared" si="1"/>
        <v>72.98</v>
      </c>
      <c r="N25" s="2" t="s">
        <v>70</v>
      </c>
    </row>
    <row r="26" spans="1:14" s="4" customFormat="1" ht="27" customHeight="1">
      <c r="A26" s="2">
        <v>23</v>
      </c>
      <c r="B26" s="9" t="s">
        <v>34</v>
      </c>
      <c r="C26" s="10" t="s">
        <v>123</v>
      </c>
      <c r="D26" s="2"/>
      <c r="E26" s="33"/>
      <c r="F26" s="33"/>
      <c r="G26" s="3">
        <v>64</v>
      </c>
      <c r="H26" s="3"/>
      <c r="I26" s="3">
        <f t="shared" si="4"/>
        <v>64</v>
      </c>
      <c r="J26" s="3">
        <f t="shared" si="5"/>
        <v>38.4</v>
      </c>
      <c r="K26" s="32">
        <v>76.51</v>
      </c>
      <c r="L26" s="3">
        <f t="shared" si="0"/>
        <v>30.604000000000003</v>
      </c>
      <c r="M26" s="3">
        <f t="shared" si="1"/>
        <v>69.004</v>
      </c>
      <c r="N26" s="2"/>
    </row>
    <row r="27" spans="1:14" s="4" customFormat="1" ht="27" customHeight="1">
      <c r="A27" s="2">
        <v>24</v>
      </c>
      <c r="B27" s="9" t="s">
        <v>35</v>
      </c>
      <c r="C27" s="10" t="s">
        <v>124</v>
      </c>
      <c r="D27" s="2"/>
      <c r="E27" s="33"/>
      <c r="F27" s="33"/>
      <c r="G27" s="3">
        <v>63.5</v>
      </c>
      <c r="H27" s="3"/>
      <c r="I27" s="3">
        <f t="shared" si="4"/>
        <v>63.5</v>
      </c>
      <c r="J27" s="3">
        <f t="shared" si="5"/>
        <v>38.1</v>
      </c>
      <c r="K27" s="32">
        <v>74.94</v>
      </c>
      <c r="L27" s="3">
        <f t="shared" si="0"/>
        <v>29.976</v>
      </c>
      <c r="M27" s="3">
        <f t="shared" si="1"/>
        <v>68.076</v>
      </c>
      <c r="N27" s="2"/>
    </row>
    <row r="28" spans="1:14" s="4" customFormat="1" ht="27" customHeight="1">
      <c r="A28" s="2">
        <v>26</v>
      </c>
      <c r="B28" s="9" t="s">
        <v>43</v>
      </c>
      <c r="C28" s="10" t="s">
        <v>125</v>
      </c>
      <c r="D28" s="2" t="s">
        <v>44</v>
      </c>
      <c r="E28" s="33" t="s">
        <v>79</v>
      </c>
      <c r="F28" s="33" t="s">
        <v>36</v>
      </c>
      <c r="G28" s="3">
        <v>76</v>
      </c>
      <c r="H28" s="3"/>
      <c r="I28" s="3">
        <f t="shared" si="4"/>
        <v>76</v>
      </c>
      <c r="J28" s="3">
        <f t="shared" si="5"/>
        <v>45.6</v>
      </c>
      <c r="K28" s="32">
        <v>80.4</v>
      </c>
      <c r="L28" s="3">
        <f t="shared" si="0"/>
        <v>32.160000000000004</v>
      </c>
      <c r="M28" s="3">
        <f t="shared" si="1"/>
        <v>77.76</v>
      </c>
      <c r="N28" s="2" t="s">
        <v>80</v>
      </c>
    </row>
    <row r="29" spans="1:14" s="4" customFormat="1" ht="27" customHeight="1">
      <c r="A29" s="2">
        <v>29</v>
      </c>
      <c r="B29" s="9" t="s">
        <v>38</v>
      </c>
      <c r="C29" s="10" t="s">
        <v>126</v>
      </c>
      <c r="D29" s="2" t="s">
        <v>39</v>
      </c>
      <c r="E29" s="33"/>
      <c r="F29" s="33"/>
      <c r="G29" s="3">
        <v>73</v>
      </c>
      <c r="H29" s="3"/>
      <c r="I29" s="3">
        <f t="shared" si="4"/>
        <v>73</v>
      </c>
      <c r="J29" s="3">
        <f t="shared" si="5"/>
        <v>43.8</v>
      </c>
      <c r="K29" s="32">
        <v>83</v>
      </c>
      <c r="L29" s="3">
        <f t="shared" si="0"/>
        <v>33.2</v>
      </c>
      <c r="M29" s="3">
        <f t="shared" si="1"/>
        <v>77</v>
      </c>
      <c r="N29" s="2" t="s">
        <v>70</v>
      </c>
    </row>
    <row r="30" spans="1:14" s="4" customFormat="1" ht="27" customHeight="1">
      <c r="A30" s="2">
        <v>31</v>
      </c>
      <c r="B30" s="9" t="s">
        <v>45</v>
      </c>
      <c r="C30" s="10" t="s">
        <v>127</v>
      </c>
      <c r="D30" s="2" t="s">
        <v>96</v>
      </c>
      <c r="E30" s="33"/>
      <c r="F30" s="33"/>
      <c r="G30" s="3">
        <v>72.5</v>
      </c>
      <c r="H30" s="3"/>
      <c r="I30" s="3">
        <f t="shared" si="4"/>
        <v>72.5</v>
      </c>
      <c r="J30" s="3">
        <f t="shared" si="5"/>
        <v>43.5</v>
      </c>
      <c r="K30" s="32">
        <v>83.4</v>
      </c>
      <c r="L30" s="3">
        <f t="shared" si="0"/>
        <v>33.36000000000001</v>
      </c>
      <c r="M30" s="3">
        <f t="shared" si="1"/>
        <v>76.86000000000001</v>
      </c>
      <c r="N30" s="2" t="s">
        <v>70</v>
      </c>
    </row>
    <row r="31" spans="1:14" s="4" customFormat="1" ht="27" customHeight="1">
      <c r="A31" s="2">
        <v>30</v>
      </c>
      <c r="B31" s="9" t="s">
        <v>46</v>
      </c>
      <c r="C31" s="10" t="s">
        <v>128</v>
      </c>
      <c r="D31" s="2"/>
      <c r="E31" s="33"/>
      <c r="F31" s="33"/>
      <c r="G31" s="3">
        <v>73</v>
      </c>
      <c r="H31" s="3"/>
      <c r="I31" s="3">
        <f t="shared" si="4"/>
        <v>73</v>
      </c>
      <c r="J31" s="3">
        <f t="shared" si="5"/>
        <v>43.8</v>
      </c>
      <c r="K31" s="32">
        <v>81.6</v>
      </c>
      <c r="L31" s="3">
        <f t="shared" si="0"/>
        <v>32.64</v>
      </c>
      <c r="M31" s="3">
        <f t="shared" si="1"/>
        <v>76.44</v>
      </c>
      <c r="N31" s="2"/>
    </row>
    <row r="32" spans="1:14" s="4" customFormat="1" ht="27" customHeight="1">
      <c r="A32" s="2">
        <v>32</v>
      </c>
      <c r="B32" s="9" t="s">
        <v>40</v>
      </c>
      <c r="C32" s="10" t="s">
        <v>129</v>
      </c>
      <c r="D32" s="2"/>
      <c r="E32" s="33"/>
      <c r="F32" s="33"/>
      <c r="G32" s="3">
        <v>72</v>
      </c>
      <c r="H32" s="3"/>
      <c r="I32" s="3">
        <f t="shared" si="4"/>
        <v>72</v>
      </c>
      <c r="J32" s="3">
        <f t="shared" si="5"/>
        <v>43.199999999999996</v>
      </c>
      <c r="K32" s="32">
        <v>81.2</v>
      </c>
      <c r="L32" s="3">
        <f t="shared" si="0"/>
        <v>32.480000000000004</v>
      </c>
      <c r="M32" s="3">
        <f t="shared" si="1"/>
        <v>75.68</v>
      </c>
      <c r="N32" s="2"/>
    </row>
    <row r="33" spans="1:14" s="4" customFormat="1" ht="27" customHeight="1">
      <c r="A33" s="2">
        <v>28</v>
      </c>
      <c r="B33" s="9" t="s">
        <v>42</v>
      </c>
      <c r="C33" s="10" t="s">
        <v>130</v>
      </c>
      <c r="D33" s="2"/>
      <c r="E33" s="33"/>
      <c r="F33" s="33"/>
      <c r="G33" s="3">
        <v>73.5</v>
      </c>
      <c r="H33" s="3"/>
      <c r="I33" s="3">
        <f t="shared" si="4"/>
        <v>73.5</v>
      </c>
      <c r="J33" s="3">
        <f t="shared" si="5"/>
        <v>44.1</v>
      </c>
      <c r="K33" s="32">
        <v>78.8</v>
      </c>
      <c r="L33" s="3">
        <f t="shared" si="0"/>
        <v>31.52</v>
      </c>
      <c r="M33" s="3">
        <f t="shared" si="1"/>
        <v>75.62</v>
      </c>
      <c r="N33" s="2"/>
    </row>
    <row r="34" spans="1:14" s="4" customFormat="1" ht="27" customHeight="1">
      <c r="A34" s="2">
        <v>27</v>
      </c>
      <c r="B34" s="9" t="s">
        <v>37</v>
      </c>
      <c r="C34" s="10" t="s">
        <v>131</v>
      </c>
      <c r="D34" s="2"/>
      <c r="E34" s="33"/>
      <c r="F34" s="33"/>
      <c r="G34" s="3">
        <v>74.5</v>
      </c>
      <c r="H34" s="3"/>
      <c r="I34" s="3">
        <f t="shared" si="4"/>
        <v>74.5</v>
      </c>
      <c r="J34" s="3">
        <f t="shared" si="5"/>
        <v>44.699999999999996</v>
      </c>
      <c r="K34" s="32">
        <v>77.2</v>
      </c>
      <c r="L34" s="3">
        <f t="shared" si="0"/>
        <v>30.880000000000003</v>
      </c>
      <c r="M34" s="3">
        <f t="shared" si="1"/>
        <v>75.58</v>
      </c>
      <c r="N34" s="2"/>
    </row>
    <row r="35" spans="1:14" s="4" customFormat="1" ht="27" customHeight="1">
      <c r="A35" s="2">
        <v>33</v>
      </c>
      <c r="B35" s="9" t="s">
        <v>41</v>
      </c>
      <c r="C35" s="10" t="s">
        <v>132</v>
      </c>
      <c r="D35" s="2"/>
      <c r="E35" s="33"/>
      <c r="F35" s="33"/>
      <c r="G35" s="3">
        <v>71.5</v>
      </c>
      <c r="H35" s="3"/>
      <c r="I35" s="3">
        <f t="shared" si="4"/>
        <v>71.5</v>
      </c>
      <c r="J35" s="3">
        <f t="shared" si="5"/>
        <v>42.9</v>
      </c>
      <c r="K35" s="32">
        <v>80</v>
      </c>
      <c r="L35" s="3">
        <f aca="true" t="shared" si="6" ref="L35:L53">K35*0.4</f>
        <v>32</v>
      </c>
      <c r="M35" s="3">
        <f aca="true" t="shared" si="7" ref="M35:M53">J35+L35</f>
        <v>74.9</v>
      </c>
      <c r="N35" s="2"/>
    </row>
    <row r="36" spans="1:14" s="4" customFormat="1" ht="27" customHeight="1">
      <c r="A36" s="2">
        <v>34</v>
      </c>
      <c r="B36" s="26" t="s">
        <v>81</v>
      </c>
      <c r="C36" s="29" t="s">
        <v>133</v>
      </c>
      <c r="D36" s="2"/>
      <c r="E36" s="33"/>
      <c r="F36" s="33"/>
      <c r="G36" s="28">
        <v>71</v>
      </c>
      <c r="H36" s="28"/>
      <c r="I36" s="28">
        <f t="shared" si="4"/>
        <v>71</v>
      </c>
      <c r="J36" s="28">
        <f t="shared" si="5"/>
        <v>42.6</v>
      </c>
      <c r="K36" s="32">
        <v>77.6</v>
      </c>
      <c r="L36" s="3">
        <f t="shared" si="6"/>
        <v>31.04</v>
      </c>
      <c r="M36" s="3">
        <f t="shared" si="7"/>
        <v>73.64</v>
      </c>
      <c r="N36" s="2"/>
    </row>
    <row r="37" spans="1:14" s="4" customFormat="1" ht="28.5" customHeight="1">
      <c r="A37" s="2">
        <v>35</v>
      </c>
      <c r="B37" s="9" t="s">
        <v>48</v>
      </c>
      <c r="C37" s="10" t="s">
        <v>134</v>
      </c>
      <c r="D37" s="2" t="s">
        <v>49</v>
      </c>
      <c r="E37" s="33" t="s">
        <v>82</v>
      </c>
      <c r="F37" s="33" t="s">
        <v>47</v>
      </c>
      <c r="G37" s="3">
        <v>83.5</v>
      </c>
      <c r="H37" s="3"/>
      <c r="I37" s="3">
        <f t="shared" si="4"/>
        <v>83.5</v>
      </c>
      <c r="J37" s="3">
        <f t="shared" si="5"/>
        <v>50.1</v>
      </c>
      <c r="K37" s="32">
        <v>83.6</v>
      </c>
      <c r="L37" s="3">
        <f t="shared" si="6"/>
        <v>33.44</v>
      </c>
      <c r="M37" s="3">
        <f t="shared" si="7"/>
        <v>83.53999999999999</v>
      </c>
      <c r="N37" s="2" t="s">
        <v>70</v>
      </c>
    </row>
    <row r="38" spans="1:14" s="4" customFormat="1" ht="28.5" customHeight="1">
      <c r="A38" s="2">
        <v>36</v>
      </c>
      <c r="B38" s="9" t="s">
        <v>56</v>
      </c>
      <c r="C38" s="10" t="s">
        <v>135</v>
      </c>
      <c r="D38" s="2" t="s">
        <v>95</v>
      </c>
      <c r="E38" s="33"/>
      <c r="F38" s="33"/>
      <c r="G38" s="3">
        <v>80.5</v>
      </c>
      <c r="H38" s="3"/>
      <c r="I38" s="3">
        <f t="shared" si="4"/>
        <v>80.5</v>
      </c>
      <c r="J38" s="3">
        <f t="shared" si="5"/>
        <v>48.3</v>
      </c>
      <c r="K38" s="32">
        <v>82.2</v>
      </c>
      <c r="L38" s="3">
        <f t="shared" si="6"/>
        <v>32.88</v>
      </c>
      <c r="M38" s="3">
        <f t="shared" si="7"/>
        <v>81.18</v>
      </c>
      <c r="N38" s="2" t="s">
        <v>70</v>
      </c>
    </row>
    <row r="39" spans="1:14" s="4" customFormat="1" ht="28.5" customHeight="1">
      <c r="A39" s="2">
        <v>37</v>
      </c>
      <c r="B39" s="9" t="s">
        <v>51</v>
      </c>
      <c r="C39" s="10" t="s">
        <v>136</v>
      </c>
      <c r="D39" s="2" t="s">
        <v>94</v>
      </c>
      <c r="E39" s="33"/>
      <c r="F39" s="33"/>
      <c r="G39" s="3">
        <v>75</v>
      </c>
      <c r="H39" s="3">
        <v>2</v>
      </c>
      <c r="I39" s="3">
        <f t="shared" si="4"/>
        <v>77</v>
      </c>
      <c r="J39" s="3">
        <f t="shared" si="5"/>
        <v>46.199999999999996</v>
      </c>
      <c r="K39" s="32">
        <v>85.6</v>
      </c>
      <c r="L39" s="3">
        <f t="shared" si="6"/>
        <v>34.24</v>
      </c>
      <c r="M39" s="3">
        <f t="shared" si="7"/>
        <v>80.44</v>
      </c>
      <c r="N39" s="2" t="s">
        <v>70</v>
      </c>
    </row>
    <row r="40" spans="1:14" s="4" customFormat="1" ht="28.5" customHeight="1">
      <c r="A40" s="2">
        <v>42</v>
      </c>
      <c r="B40" s="9" t="s">
        <v>52</v>
      </c>
      <c r="C40" s="10" t="s">
        <v>137</v>
      </c>
      <c r="D40" s="2" t="s">
        <v>53</v>
      </c>
      <c r="E40" s="33"/>
      <c r="F40" s="33"/>
      <c r="G40" s="3">
        <v>71</v>
      </c>
      <c r="H40" s="3">
        <v>2</v>
      </c>
      <c r="I40" s="3">
        <f t="shared" si="4"/>
        <v>73</v>
      </c>
      <c r="J40" s="3">
        <f t="shared" si="5"/>
        <v>43.8</v>
      </c>
      <c r="K40" s="32">
        <v>86.6</v>
      </c>
      <c r="L40" s="3">
        <f t="shared" si="6"/>
        <v>34.64</v>
      </c>
      <c r="M40" s="3">
        <f t="shared" si="7"/>
        <v>78.44</v>
      </c>
      <c r="N40" s="2" t="s">
        <v>70</v>
      </c>
    </row>
    <row r="41" spans="1:14" s="4" customFormat="1" ht="28.5" customHeight="1">
      <c r="A41" s="2">
        <v>39</v>
      </c>
      <c r="B41" s="9" t="s">
        <v>54</v>
      </c>
      <c r="C41" s="10" t="s">
        <v>138</v>
      </c>
      <c r="D41" s="2"/>
      <c r="E41" s="33"/>
      <c r="F41" s="33"/>
      <c r="G41" s="3">
        <v>74</v>
      </c>
      <c r="H41" s="3"/>
      <c r="I41" s="3">
        <f t="shared" si="4"/>
        <v>74</v>
      </c>
      <c r="J41" s="3">
        <f t="shared" si="5"/>
        <v>44.4</v>
      </c>
      <c r="K41" s="32">
        <v>82.4</v>
      </c>
      <c r="L41" s="3">
        <f t="shared" si="6"/>
        <v>32.96</v>
      </c>
      <c r="M41" s="3">
        <f t="shared" si="7"/>
        <v>77.36</v>
      </c>
      <c r="N41" s="2"/>
    </row>
    <row r="42" spans="1:14" s="4" customFormat="1" ht="28.5" customHeight="1">
      <c r="A42" s="2">
        <v>38</v>
      </c>
      <c r="B42" s="9" t="s">
        <v>58</v>
      </c>
      <c r="C42" s="10" t="s">
        <v>139</v>
      </c>
      <c r="D42" s="2"/>
      <c r="E42" s="33"/>
      <c r="F42" s="33"/>
      <c r="G42" s="3">
        <v>74.5</v>
      </c>
      <c r="H42" s="3"/>
      <c r="I42" s="3">
        <f t="shared" si="4"/>
        <v>74.5</v>
      </c>
      <c r="J42" s="3">
        <f t="shared" si="5"/>
        <v>44.699999999999996</v>
      </c>
      <c r="K42" s="32">
        <v>81</v>
      </c>
      <c r="L42" s="3">
        <f t="shared" si="6"/>
        <v>32.4</v>
      </c>
      <c r="M42" s="3">
        <f t="shared" si="7"/>
        <v>77.1</v>
      </c>
      <c r="N42" s="2"/>
    </row>
    <row r="43" spans="1:14" s="4" customFormat="1" ht="28.5" customHeight="1">
      <c r="A43" s="2">
        <v>40</v>
      </c>
      <c r="B43" s="9" t="s">
        <v>57</v>
      </c>
      <c r="C43" s="10" t="s">
        <v>140</v>
      </c>
      <c r="D43" s="2"/>
      <c r="E43" s="33"/>
      <c r="F43" s="33"/>
      <c r="G43" s="3">
        <v>73.5</v>
      </c>
      <c r="H43" s="3"/>
      <c r="I43" s="3">
        <f t="shared" si="4"/>
        <v>73.5</v>
      </c>
      <c r="J43" s="3">
        <f t="shared" si="5"/>
        <v>44.1</v>
      </c>
      <c r="K43" s="32">
        <v>81</v>
      </c>
      <c r="L43" s="3">
        <f t="shared" si="6"/>
        <v>32.4</v>
      </c>
      <c r="M43" s="3">
        <f t="shared" si="7"/>
        <v>76.5</v>
      </c>
      <c r="N43" s="2"/>
    </row>
    <row r="44" spans="1:14" s="4" customFormat="1" ht="28.5" customHeight="1">
      <c r="A44" s="2">
        <v>44</v>
      </c>
      <c r="B44" s="9" t="s">
        <v>50</v>
      </c>
      <c r="C44" s="10" t="s">
        <v>141</v>
      </c>
      <c r="D44" s="2"/>
      <c r="E44" s="33"/>
      <c r="F44" s="33"/>
      <c r="G44" s="3">
        <v>72.5</v>
      </c>
      <c r="H44" s="3"/>
      <c r="I44" s="3">
        <f t="shared" si="4"/>
        <v>72.5</v>
      </c>
      <c r="J44" s="3">
        <f t="shared" si="5"/>
        <v>43.5</v>
      </c>
      <c r="K44" s="32">
        <v>81.6</v>
      </c>
      <c r="L44" s="3">
        <f t="shared" si="6"/>
        <v>32.64</v>
      </c>
      <c r="M44" s="3">
        <f t="shared" si="7"/>
        <v>76.14</v>
      </c>
      <c r="N44" s="2"/>
    </row>
    <row r="45" spans="1:14" s="4" customFormat="1" ht="28.5" customHeight="1">
      <c r="A45" s="2">
        <v>43</v>
      </c>
      <c r="B45" s="9" t="s">
        <v>61</v>
      </c>
      <c r="C45" s="10" t="s">
        <v>142</v>
      </c>
      <c r="D45" s="2"/>
      <c r="E45" s="33"/>
      <c r="F45" s="33"/>
      <c r="G45" s="3">
        <v>73</v>
      </c>
      <c r="H45" s="3"/>
      <c r="I45" s="3">
        <f t="shared" si="4"/>
        <v>73</v>
      </c>
      <c r="J45" s="3">
        <f t="shared" si="5"/>
        <v>43.8</v>
      </c>
      <c r="K45" s="32">
        <v>80.8</v>
      </c>
      <c r="L45" s="3">
        <f t="shared" si="6"/>
        <v>32.32</v>
      </c>
      <c r="M45" s="3">
        <f t="shared" si="7"/>
        <v>76.12</v>
      </c>
      <c r="N45" s="2"/>
    </row>
    <row r="46" spans="1:14" s="4" customFormat="1" ht="28.5" customHeight="1">
      <c r="A46" s="2">
        <v>41</v>
      </c>
      <c r="B46" s="9" t="s">
        <v>59</v>
      </c>
      <c r="C46" s="10" t="s">
        <v>143</v>
      </c>
      <c r="D46" s="2"/>
      <c r="E46" s="33"/>
      <c r="F46" s="33"/>
      <c r="G46" s="3">
        <v>73.5</v>
      </c>
      <c r="H46" s="3"/>
      <c r="I46" s="3">
        <f t="shared" si="4"/>
        <v>73.5</v>
      </c>
      <c r="J46" s="3">
        <f t="shared" si="5"/>
        <v>44.1</v>
      </c>
      <c r="K46" s="32">
        <v>80</v>
      </c>
      <c r="L46" s="3">
        <f t="shared" si="6"/>
        <v>32</v>
      </c>
      <c r="M46" s="3">
        <f t="shared" si="7"/>
        <v>76.1</v>
      </c>
      <c r="N46" s="2"/>
    </row>
    <row r="47" spans="1:14" s="4" customFormat="1" ht="28.5" customHeight="1">
      <c r="A47" s="2">
        <v>45</v>
      </c>
      <c r="B47" s="9" t="s">
        <v>60</v>
      </c>
      <c r="C47" s="10" t="s">
        <v>144</v>
      </c>
      <c r="D47" s="2"/>
      <c r="E47" s="33"/>
      <c r="F47" s="33"/>
      <c r="G47" s="3">
        <v>72.5</v>
      </c>
      <c r="H47" s="3"/>
      <c r="I47" s="3">
        <f t="shared" si="4"/>
        <v>72.5</v>
      </c>
      <c r="J47" s="3">
        <f t="shared" si="5"/>
        <v>43.5</v>
      </c>
      <c r="K47" s="32">
        <v>81.2</v>
      </c>
      <c r="L47" s="3">
        <f t="shared" si="6"/>
        <v>32.480000000000004</v>
      </c>
      <c r="M47" s="3">
        <f t="shared" si="7"/>
        <v>75.98</v>
      </c>
      <c r="N47" s="2"/>
    </row>
    <row r="48" spans="1:14" s="4" customFormat="1" ht="28.5" customHeight="1">
      <c r="A48" s="2">
        <v>46</v>
      </c>
      <c r="B48" s="9" t="s">
        <v>55</v>
      </c>
      <c r="C48" s="10" t="s">
        <v>145</v>
      </c>
      <c r="D48" s="2"/>
      <c r="E48" s="33"/>
      <c r="F48" s="33"/>
      <c r="G48" s="3">
        <v>72</v>
      </c>
      <c r="H48" s="3"/>
      <c r="I48" s="3">
        <f t="shared" si="4"/>
        <v>72</v>
      </c>
      <c r="J48" s="3">
        <f t="shared" si="5"/>
        <v>43.199999999999996</v>
      </c>
      <c r="K48" s="32">
        <v>81.8</v>
      </c>
      <c r="L48" s="3">
        <f t="shared" si="6"/>
        <v>32.72</v>
      </c>
      <c r="M48" s="3">
        <f t="shared" si="7"/>
        <v>75.91999999999999</v>
      </c>
      <c r="N48" s="2"/>
    </row>
    <row r="49" spans="1:14" s="4" customFormat="1" ht="28.5" customHeight="1">
      <c r="A49" s="2">
        <v>47</v>
      </c>
      <c r="B49" s="9" t="s">
        <v>64</v>
      </c>
      <c r="C49" s="10" t="s">
        <v>146</v>
      </c>
      <c r="D49" s="2" t="s">
        <v>65</v>
      </c>
      <c r="E49" s="33"/>
      <c r="F49" s="33" t="s">
        <v>62</v>
      </c>
      <c r="G49" s="3">
        <v>65.5</v>
      </c>
      <c r="H49" s="3"/>
      <c r="I49" s="3">
        <f t="shared" si="4"/>
        <v>65.5</v>
      </c>
      <c r="J49" s="3">
        <f t="shared" si="5"/>
        <v>39.3</v>
      </c>
      <c r="K49" s="32">
        <v>82.2</v>
      </c>
      <c r="L49" s="3">
        <f t="shared" si="6"/>
        <v>32.88</v>
      </c>
      <c r="M49" s="3">
        <f t="shared" si="7"/>
        <v>72.18</v>
      </c>
      <c r="N49" s="2" t="s">
        <v>83</v>
      </c>
    </row>
    <row r="50" spans="1:14" s="4" customFormat="1" ht="28.5" customHeight="1">
      <c r="A50" s="2">
        <v>48</v>
      </c>
      <c r="B50" s="9" t="s">
        <v>63</v>
      </c>
      <c r="C50" s="10" t="s">
        <v>147</v>
      </c>
      <c r="D50" s="2"/>
      <c r="E50" s="33"/>
      <c r="F50" s="33"/>
      <c r="G50" s="3">
        <v>61</v>
      </c>
      <c r="H50" s="3"/>
      <c r="I50" s="3">
        <f t="shared" si="4"/>
        <v>61</v>
      </c>
      <c r="J50" s="3">
        <f t="shared" si="5"/>
        <v>36.6</v>
      </c>
      <c r="K50" s="32">
        <v>81.8</v>
      </c>
      <c r="L50" s="3">
        <f t="shared" si="6"/>
        <v>32.72</v>
      </c>
      <c r="M50" s="3">
        <f t="shared" si="7"/>
        <v>69.32</v>
      </c>
      <c r="N50" s="2"/>
    </row>
    <row r="51" spans="1:14" s="4" customFormat="1" ht="28.5" customHeight="1">
      <c r="A51" s="2">
        <v>50</v>
      </c>
      <c r="B51" s="9" t="s">
        <v>67</v>
      </c>
      <c r="C51" s="10" t="s">
        <v>148</v>
      </c>
      <c r="D51" s="2" t="s">
        <v>93</v>
      </c>
      <c r="E51" s="33" t="s">
        <v>84</v>
      </c>
      <c r="F51" s="33" t="s">
        <v>66</v>
      </c>
      <c r="G51" s="3">
        <v>64.5</v>
      </c>
      <c r="H51" s="3"/>
      <c r="I51" s="3">
        <f t="shared" si="4"/>
        <v>64.5</v>
      </c>
      <c r="J51" s="3">
        <f t="shared" si="5"/>
        <v>38.699999999999996</v>
      </c>
      <c r="K51" s="32">
        <v>77.5</v>
      </c>
      <c r="L51" s="3">
        <f t="shared" si="6"/>
        <v>31</v>
      </c>
      <c r="M51" s="3">
        <f t="shared" si="7"/>
        <v>69.69999999999999</v>
      </c>
      <c r="N51" s="2" t="s">
        <v>83</v>
      </c>
    </row>
    <row r="52" spans="1:14" s="4" customFormat="1" ht="28.5" customHeight="1">
      <c r="A52" s="2">
        <v>49</v>
      </c>
      <c r="B52" s="9" t="s">
        <v>68</v>
      </c>
      <c r="C52" s="10" t="s">
        <v>149</v>
      </c>
      <c r="D52" s="2"/>
      <c r="E52" s="33"/>
      <c r="F52" s="33"/>
      <c r="G52" s="3">
        <v>66</v>
      </c>
      <c r="H52" s="3"/>
      <c r="I52" s="3">
        <f t="shared" si="4"/>
        <v>66</v>
      </c>
      <c r="J52" s="3">
        <f t="shared" si="5"/>
        <v>39.6</v>
      </c>
      <c r="K52" s="32">
        <v>72.3</v>
      </c>
      <c r="L52" s="3">
        <f t="shared" si="6"/>
        <v>28.92</v>
      </c>
      <c r="M52" s="3">
        <f t="shared" si="7"/>
        <v>68.52000000000001</v>
      </c>
      <c r="N52" s="2"/>
    </row>
    <row r="53" spans="1:14" s="4" customFormat="1" ht="28.5" customHeight="1">
      <c r="A53" s="2">
        <v>51</v>
      </c>
      <c r="B53" s="26" t="s">
        <v>85</v>
      </c>
      <c r="C53" s="30" t="s">
        <v>150</v>
      </c>
      <c r="D53" s="2"/>
      <c r="E53" s="33"/>
      <c r="F53" s="33"/>
      <c r="G53" s="28">
        <v>61</v>
      </c>
      <c r="H53" s="28"/>
      <c r="I53" s="28">
        <f t="shared" si="4"/>
        <v>61</v>
      </c>
      <c r="J53" s="28">
        <f t="shared" si="5"/>
        <v>36.6</v>
      </c>
      <c r="K53" s="32">
        <v>76.6</v>
      </c>
      <c r="L53" s="3">
        <f t="shared" si="6"/>
        <v>30.64</v>
      </c>
      <c r="M53" s="3">
        <f t="shared" si="7"/>
        <v>67.24000000000001</v>
      </c>
      <c r="N53" s="2"/>
    </row>
    <row r="54" spans="3:12" s="12" customFormat="1" ht="15.75" customHeight="1">
      <c r="C54" s="13"/>
      <c r="D54" s="14"/>
      <c r="E54" s="14"/>
      <c r="L54" s="15"/>
    </row>
    <row r="55" spans="3:12" s="4" customFormat="1" ht="15.75" customHeight="1">
      <c r="C55" s="16"/>
      <c r="E55" s="17"/>
      <c r="F55" s="8"/>
      <c r="G55" s="18"/>
      <c r="H55" s="18"/>
      <c r="I55" s="18"/>
      <c r="J55" s="18"/>
      <c r="L55" s="18"/>
    </row>
    <row r="56" spans="3:12" s="4" customFormat="1" ht="15.75" customHeight="1">
      <c r="C56" s="16"/>
      <c r="E56" s="17"/>
      <c r="F56" s="8"/>
      <c r="G56" s="18"/>
      <c r="H56" s="18"/>
      <c r="I56" s="18"/>
      <c r="J56" s="18"/>
      <c r="L56" s="18"/>
    </row>
    <row r="57" spans="3:12" s="4" customFormat="1" ht="15.75" customHeight="1">
      <c r="C57" s="16"/>
      <c r="E57" s="17"/>
      <c r="F57" s="8"/>
      <c r="G57" s="18"/>
      <c r="H57" s="18"/>
      <c r="I57" s="18"/>
      <c r="J57" s="18"/>
      <c r="L57" s="18"/>
    </row>
    <row r="58" spans="3:12" s="4" customFormat="1" ht="15.75" customHeight="1">
      <c r="C58" s="16"/>
      <c r="E58" s="17"/>
      <c r="F58" s="8"/>
      <c r="G58" s="18"/>
      <c r="H58" s="18"/>
      <c r="I58" s="18"/>
      <c r="J58" s="18"/>
      <c r="L58" s="18"/>
    </row>
    <row r="59" spans="3:12" s="4" customFormat="1" ht="15.75" customHeight="1">
      <c r="C59" s="16"/>
      <c r="E59" s="17"/>
      <c r="F59" s="8"/>
      <c r="G59" s="18"/>
      <c r="H59" s="18"/>
      <c r="I59" s="18"/>
      <c r="J59" s="18"/>
      <c r="L59" s="18"/>
    </row>
    <row r="60" spans="3:12" s="4" customFormat="1" ht="15.75" customHeight="1">
      <c r="C60" s="16"/>
      <c r="E60" s="17"/>
      <c r="F60" s="8"/>
      <c r="G60" s="18"/>
      <c r="H60" s="18"/>
      <c r="I60" s="18"/>
      <c r="J60" s="18"/>
      <c r="L60" s="18"/>
    </row>
    <row r="61" spans="3:12" s="4" customFormat="1" ht="15.75" customHeight="1">
      <c r="C61" s="16"/>
      <c r="E61" s="17"/>
      <c r="F61" s="8"/>
      <c r="G61" s="18"/>
      <c r="H61" s="18"/>
      <c r="I61" s="18"/>
      <c r="J61" s="18"/>
      <c r="L61" s="18"/>
    </row>
    <row r="62" spans="3:12" s="4" customFormat="1" ht="15.75" customHeight="1">
      <c r="C62" s="16"/>
      <c r="E62" s="17"/>
      <c r="F62" s="8"/>
      <c r="G62" s="18"/>
      <c r="H62" s="18"/>
      <c r="I62" s="18"/>
      <c r="J62" s="18"/>
      <c r="L62" s="18"/>
    </row>
    <row r="63" spans="3:12" s="4" customFormat="1" ht="15.75" customHeight="1">
      <c r="C63" s="16"/>
      <c r="E63" s="17"/>
      <c r="F63" s="8"/>
      <c r="G63" s="18"/>
      <c r="H63" s="18"/>
      <c r="I63" s="18"/>
      <c r="J63" s="18"/>
      <c r="L63" s="18"/>
    </row>
    <row r="64" spans="3:12" s="4" customFormat="1" ht="15.75" customHeight="1">
      <c r="C64" s="16"/>
      <c r="E64" s="17"/>
      <c r="F64" s="8"/>
      <c r="G64" s="18"/>
      <c r="H64" s="18"/>
      <c r="I64" s="18"/>
      <c r="J64" s="18"/>
      <c r="L64" s="18"/>
    </row>
    <row r="65" spans="3:12" s="4" customFormat="1" ht="15.75" customHeight="1">
      <c r="C65" s="16"/>
      <c r="E65" s="17"/>
      <c r="F65" s="8"/>
      <c r="G65" s="18"/>
      <c r="H65" s="18"/>
      <c r="I65" s="18"/>
      <c r="J65" s="18"/>
      <c r="L65" s="18"/>
    </row>
    <row r="66" spans="3:12" s="4" customFormat="1" ht="15.75" customHeight="1">
      <c r="C66" s="16"/>
      <c r="E66" s="17"/>
      <c r="F66" s="8"/>
      <c r="G66" s="18"/>
      <c r="H66" s="18"/>
      <c r="I66" s="18"/>
      <c r="J66" s="18"/>
      <c r="L66" s="18"/>
    </row>
    <row r="67" spans="3:12" s="4" customFormat="1" ht="15.75" customHeight="1">
      <c r="C67" s="16"/>
      <c r="E67" s="17"/>
      <c r="F67" s="8"/>
      <c r="G67" s="18"/>
      <c r="H67" s="18"/>
      <c r="I67" s="18"/>
      <c r="J67" s="18"/>
      <c r="L67" s="18"/>
    </row>
    <row r="68" spans="3:12" s="4" customFormat="1" ht="15.75" customHeight="1">
      <c r="C68" s="16"/>
      <c r="E68" s="17"/>
      <c r="F68" s="8"/>
      <c r="G68" s="18"/>
      <c r="H68" s="18"/>
      <c r="I68" s="18"/>
      <c r="J68" s="18"/>
      <c r="L68" s="18"/>
    </row>
    <row r="69" spans="3:12" s="4" customFormat="1" ht="15.75" customHeight="1">
      <c r="C69" s="16"/>
      <c r="E69" s="17"/>
      <c r="F69" s="8"/>
      <c r="G69" s="18"/>
      <c r="H69" s="18"/>
      <c r="I69" s="18"/>
      <c r="J69" s="18"/>
      <c r="L69" s="18"/>
    </row>
    <row r="70" spans="3:12" s="4" customFormat="1" ht="15.75" customHeight="1">
      <c r="C70" s="16"/>
      <c r="E70" s="17"/>
      <c r="F70" s="8"/>
      <c r="G70" s="18"/>
      <c r="H70" s="18"/>
      <c r="I70" s="18"/>
      <c r="J70" s="18"/>
      <c r="L70" s="18"/>
    </row>
    <row r="71" spans="3:12" s="4" customFormat="1" ht="15.75" customHeight="1">
      <c r="C71" s="16"/>
      <c r="E71" s="17"/>
      <c r="F71" s="8"/>
      <c r="G71" s="18"/>
      <c r="H71" s="18"/>
      <c r="I71" s="18"/>
      <c r="J71" s="18"/>
      <c r="L71" s="18"/>
    </row>
    <row r="72" spans="3:12" s="4" customFormat="1" ht="15.75" customHeight="1">
      <c r="C72" s="16"/>
      <c r="E72" s="17"/>
      <c r="F72" s="8"/>
      <c r="G72" s="18"/>
      <c r="H72" s="18"/>
      <c r="I72" s="18"/>
      <c r="J72" s="18"/>
      <c r="L72" s="18"/>
    </row>
    <row r="73" spans="3:12" s="4" customFormat="1" ht="15.75" customHeight="1">
      <c r="C73" s="16"/>
      <c r="E73" s="17"/>
      <c r="F73" s="8"/>
      <c r="G73" s="18"/>
      <c r="H73" s="18"/>
      <c r="I73" s="18"/>
      <c r="J73" s="18"/>
      <c r="L73" s="18"/>
    </row>
    <row r="74" spans="3:12" s="4" customFormat="1" ht="15.75" customHeight="1">
      <c r="C74" s="16"/>
      <c r="E74" s="17"/>
      <c r="F74" s="8"/>
      <c r="G74" s="18"/>
      <c r="H74" s="18"/>
      <c r="I74" s="18"/>
      <c r="J74" s="18"/>
      <c r="L74" s="18"/>
    </row>
    <row r="75" spans="3:12" s="4" customFormat="1" ht="15.75" customHeight="1">
      <c r="C75" s="16"/>
      <c r="E75" s="17"/>
      <c r="F75" s="8"/>
      <c r="G75" s="18"/>
      <c r="H75" s="18"/>
      <c r="I75" s="18"/>
      <c r="J75" s="18"/>
      <c r="L75" s="18"/>
    </row>
    <row r="76" spans="3:12" s="4" customFormat="1" ht="15.75" customHeight="1">
      <c r="C76" s="16"/>
      <c r="E76" s="17"/>
      <c r="F76" s="8"/>
      <c r="G76" s="18"/>
      <c r="H76" s="18"/>
      <c r="I76" s="18"/>
      <c r="J76" s="18"/>
      <c r="L76" s="18"/>
    </row>
    <row r="77" spans="3:12" s="4" customFormat="1" ht="15.75" customHeight="1">
      <c r="C77" s="16"/>
      <c r="E77" s="17"/>
      <c r="F77" s="8"/>
      <c r="G77" s="18"/>
      <c r="H77" s="18"/>
      <c r="I77" s="18"/>
      <c r="J77" s="18"/>
      <c r="L77" s="18"/>
    </row>
    <row r="78" spans="3:12" s="4" customFormat="1" ht="15.75" customHeight="1">
      <c r="C78" s="16"/>
      <c r="E78" s="17"/>
      <c r="F78" s="8"/>
      <c r="G78" s="18"/>
      <c r="H78" s="18"/>
      <c r="I78" s="18"/>
      <c r="J78" s="18"/>
      <c r="L78" s="18"/>
    </row>
    <row r="79" spans="3:12" s="4" customFormat="1" ht="15.75" customHeight="1">
      <c r="C79" s="16"/>
      <c r="E79" s="17"/>
      <c r="F79" s="8"/>
      <c r="G79" s="18"/>
      <c r="H79" s="18"/>
      <c r="I79" s="18"/>
      <c r="J79" s="18"/>
      <c r="L79" s="18"/>
    </row>
    <row r="80" spans="3:12" s="4" customFormat="1" ht="15.75" customHeight="1">
      <c r="C80" s="16"/>
      <c r="E80" s="17"/>
      <c r="F80" s="8"/>
      <c r="G80" s="18"/>
      <c r="H80" s="18"/>
      <c r="I80" s="18"/>
      <c r="J80" s="18"/>
      <c r="L80" s="18"/>
    </row>
    <row r="81" spans="3:12" s="4" customFormat="1" ht="15.75" customHeight="1">
      <c r="C81" s="16"/>
      <c r="E81" s="17"/>
      <c r="F81" s="8"/>
      <c r="G81" s="18"/>
      <c r="H81" s="18"/>
      <c r="I81" s="18"/>
      <c r="J81" s="18"/>
      <c r="L81" s="18"/>
    </row>
    <row r="82" spans="3:12" s="4" customFormat="1" ht="15.75" customHeight="1">
      <c r="C82" s="16"/>
      <c r="E82" s="17"/>
      <c r="F82" s="8"/>
      <c r="G82" s="18"/>
      <c r="H82" s="18"/>
      <c r="I82" s="18"/>
      <c r="J82" s="18"/>
      <c r="L82" s="18"/>
    </row>
    <row r="83" spans="3:12" s="4" customFormat="1" ht="15.75" customHeight="1">
      <c r="C83" s="16"/>
      <c r="E83" s="17"/>
      <c r="F83" s="8"/>
      <c r="G83" s="18"/>
      <c r="H83" s="18"/>
      <c r="I83" s="18"/>
      <c r="J83" s="18"/>
      <c r="L83" s="18"/>
    </row>
    <row r="84" spans="3:12" s="4" customFormat="1" ht="15.75" customHeight="1">
      <c r="C84" s="16"/>
      <c r="E84" s="17"/>
      <c r="F84" s="8"/>
      <c r="G84" s="18"/>
      <c r="H84" s="18"/>
      <c r="I84" s="18"/>
      <c r="J84" s="18"/>
      <c r="L84" s="18"/>
    </row>
    <row r="85" spans="3:12" s="4" customFormat="1" ht="15.75" customHeight="1">
      <c r="C85" s="16"/>
      <c r="E85" s="17"/>
      <c r="F85" s="8"/>
      <c r="G85" s="18"/>
      <c r="H85" s="18"/>
      <c r="I85" s="18"/>
      <c r="J85" s="18"/>
      <c r="L85" s="18"/>
    </row>
    <row r="86" spans="3:12" s="4" customFormat="1" ht="15.75" customHeight="1">
      <c r="C86" s="16"/>
      <c r="E86" s="17"/>
      <c r="F86" s="8"/>
      <c r="G86" s="18"/>
      <c r="H86" s="18"/>
      <c r="I86" s="18"/>
      <c r="J86" s="18"/>
      <c r="L86" s="18"/>
    </row>
    <row r="87" spans="3:12" s="4" customFormat="1" ht="15.75" customHeight="1">
      <c r="C87" s="16"/>
      <c r="E87" s="17"/>
      <c r="F87" s="8"/>
      <c r="G87" s="18"/>
      <c r="H87" s="18"/>
      <c r="I87" s="18"/>
      <c r="J87" s="18"/>
      <c r="L87" s="18"/>
    </row>
    <row r="88" spans="3:12" s="4" customFormat="1" ht="15.75" customHeight="1">
      <c r="C88" s="16"/>
      <c r="E88" s="17"/>
      <c r="F88" s="8"/>
      <c r="G88" s="18"/>
      <c r="H88" s="18"/>
      <c r="I88" s="18"/>
      <c r="J88" s="18"/>
      <c r="L88" s="18"/>
    </row>
    <row r="89" spans="3:12" s="4" customFormat="1" ht="15.75" customHeight="1">
      <c r="C89" s="16"/>
      <c r="E89" s="17"/>
      <c r="F89" s="8"/>
      <c r="G89" s="18"/>
      <c r="H89" s="18"/>
      <c r="I89" s="18"/>
      <c r="J89" s="18"/>
      <c r="L89" s="18"/>
    </row>
    <row r="90" spans="3:12" s="4" customFormat="1" ht="15.75" customHeight="1">
      <c r="C90" s="16"/>
      <c r="E90" s="17"/>
      <c r="F90" s="8"/>
      <c r="G90" s="18"/>
      <c r="H90" s="18"/>
      <c r="I90" s="18"/>
      <c r="J90" s="18"/>
      <c r="L90" s="18"/>
    </row>
    <row r="91" spans="3:12" s="4" customFormat="1" ht="15.75" customHeight="1">
      <c r="C91" s="16"/>
      <c r="E91" s="17"/>
      <c r="F91" s="8"/>
      <c r="G91" s="18"/>
      <c r="H91" s="18"/>
      <c r="I91" s="18"/>
      <c r="J91" s="18"/>
      <c r="L91" s="18"/>
    </row>
    <row r="92" spans="3:12" s="4" customFormat="1" ht="15.75" customHeight="1">
      <c r="C92" s="16"/>
      <c r="E92" s="17"/>
      <c r="F92" s="8"/>
      <c r="G92" s="18"/>
      <c r="H92" s="18"/>
      <c r="I92" s="18"/>
      <c r="J92" s="18"/>
      <c r="L92" s="18"/>
    </row>
    <row r="93" spans="3:12" s="4" customFormat="1" ht="15.75" customHeight="1">
      <c r="C93" s="16"/>
      <c r="E93" s="17"/>
      <c r="F93" s="8"/>
      <c r="G93" s="18"/>
      <c r="H93" s="18"/>
      <c r="I93" s="18"/>
      <c r="J93" s="18"/>
      <c r="L93" s="18"/>
    </row>
    <row r="94" spans="3:12" s="4" customFormat="1" ht="15.75" customHeight="1">
      <c r="C94" s="16"/>
      <c r="E94" s="17"/>
      <c r="F94" s="8"/>
      <c r="G94" s="18"/>
      <c r="H94" s="18"/>
      <c r="I94" s="18"/>
      <c r="J94" s="18"/>
      <c r="L94" s="18"/>
    </row>
    <row r="95" spans="3:12" s="4" customFormat="1" ht="15.75" customHeight="1">
      <c r="C95" s="16"/>
      <c r="E95" s="17"/>
      <c r="F95" s="8"/>
      <c r="G95" s="18"/>
      <c r="H95" s="18"/>
      <c r="I95" s="18"/>
      <c r="J95" s="18"/>
      <c r="L95" s="18"/>
    </row>
    <row r="96" spans="3:12" s="4" customFormat="1" ht="15.75" customHeight="1">
      <c r="C96" s="16"/>
      <c r="E96" s="17"/>
      <c r="F96" s="8"/>
      <c r="G96" s="18"/>
      <c r="H96" s="18"/>
      <c r="I96" s="18"/>
      <c r="J96" s="18"/>
      <c r="L96" s="18"/>
    </row>
    <row r="97" spans="3:12" s="4" customFormat="1" ht="15.75" customHeight="1">
      <c r="C97" s="16"/>
      <c r="E97" s="17"/>
      <c r="F97" s="8"/>
      <c r="G97" s="18"/>
      <c r="H97" s="18"/>
      <c r="I97" s="18"/>
      <c r="J97" s="18"/>
      <c r="L97" s="18"/>
    </row>
    <row r="98" spans="3:12" s="4" customFormat="1" ht="15.75" customHeight="1">
      <c r="C98" s="16"/>
      <c r="E98" s="17"/>
      <c r="F98" s="8"/>
      <c r="G98" s="18"/>
      <c r="H98" s="18"/>
      <c r="I98" s="18"/>
      <c r="J98" s="18"/>
      <c r="L98" s="18"/>
    </row>
    <row r="99" spans="3:12" s="4" customFormat="1" ht="15.75" customHeight="1">
      <c r="C99" s="16"/>
      <c r="E99" s="17"/>
      <c r="F99" s="8"/>
      <c r="G99" s="18"/>
      <c r="H99" s="18"/>
      <c r="I99" s="18"/>
      <c r="J99" s="18"/>
      <c r="L99" s="18"/>
    </row>
    <row r="100" spans="3:12" s="4" customFormat="1" ht="15.75" customHeight="1">
      <c r="C100" s="16"/>
      <c r="E100" s="17"/>
      <c r="F100" s="8"/>
      <c r="G100" s="18"/>
      <c r="H100" s="18"/>
      <c r="I100" s="18"/>
      <c r="J100" s="18"/>
      <c r="L100" s="18"/>
    </row>
    <row r="101" spans="3:12" s="4" customFormat="1" ht="15.75" customHeight="1">
      <c r="C101" s="16"/>
      <c r="E101" s="17"/>
      <c r="F101" s="8"/>
      <c r="G101" s="18"/>
      <c r="H101" s="18"/>
      <c r="I101" s="18"/>
      <c r="J101" s="18"/>
      <c r="L101" s="18"/>
    </row>
    <row r="102" spans="3:12" s="4" customFormat="1" ht="15.75" customHeight="1">
      <c r="C102" s="16"/>
      <c r="E102" s="17"/>
      <c r="F102" s="8"/>
      <c r="G102" s="18"/>
      <c r="H102" s="18"/>
      <c r="I102" s="18"/>
      <c r="J102" s="18"/>
      <c r="L102" s="18"/>
    </row>
    <row r="103" spans="3:12" s="4" customFormat="1" ht="15.75" customHeight="1">
      <c r="C103" s="16"/>
      <c r="E103" s="17"/>
      <c r="F103" s="8"/>
      <c r="G103" s="18"/>
      <c r="H103" s="18"/>
      <c r="I103" s="18"/>
      <c r="J103" s="18"/>
      <c r="L103" s="18"/>
    </row>
    <row r="104" spans="3:12" s="4" customFormat="1" ht="15.75" customHeight="1">
      <c r="C104" s="16"/>
      <c r="E104" s="17"/>
      <c r="F104" s="8"/>
      <c r="G104" s="18"/>
      <c r="H104" s="18"/>
      <c r="I104" s="18"/>
      <c r="J104" s="18"/>
      <c r="L104" s="18"/>
    </row>
    <row r="105" spans="3:12" s="4" customFormat="1" ht="15.75" customHeight="1">
      <c r="C105" s="16"/>
      <c r="E105" s="17"/>
      <c r="F105" s="8"/>
      <c r="G105" s="18"/>
      <c r="H105" s="18"/>
      <c r="I105" s="18"/>
      <c r="J105" s="18"/>
      <c r="L105" s="18"/>
    </row>
    <row r="106" spans="3:12" s="4" customFormat="1" ht="15.75" customHeight="1">
      <c r="C106" s="16"/>
      <c r="E106" s="17"/>
      <c r="F106" s="8"/>
      <c r="G106" s="18"/>
      <c r="H106" s="18"/>
      <c r="I106" s="18"/>
      <c r="J106" s="18"/>
      <c r="L106" s="18"/>
    </row>
    <row r="107" spans="3:12" s="4" customFormat="1" ht="15.75" customHeight="1">
      <c r="C107" s="16"/>
      <c r="E107" s="17"/>
      <c r="F107" s="8"/>
      <c r="G107" s="18"/>
      <c r="H107" s="18"/>
      <c r="I107" s="18"/>
      <c r="J107" s="18"/>
      <c r="L107" s="18"/>
    </row>
    <row r="108" spans="3:12" s="4" customFormat="1" ht="15.75" customHeight="1">
      <c r="C108" s="16"/>
      <c r="E108" s="17"/>
      <c r="F108" s="8"/>
      <c r="G108" s="18"/>
      <c r="H108" s="18"/>
      <c r="I108" s="18"/>
      <c r="J108" s="18"/>
      <c r="L108" s="18"/>
    </row>
    <row r="109" spans="3:12" s="4" customFormat="1" ht="15.75" customHeight="1">
      <c r="C109" s="16"/>
      <c r="E109" s="17"/>
      <c r="F109" s="8"/>
      <c r="G109" s="18"/>
      <c r="H109" s="18"/>
      <c r="I109" s="18"/>
      <c r="J109" s="18"/>
      <c r="L109" s="18"/>
    </row>
    <row r="110" spans="3:12" s="4" customFormat="1" ht="11.25">
      <c r="C110" s="16"/>
      <c r="E110" s="17"/>
      <c r="F110" s="8"/>
      <c r="G110" s="18"/>
      <c r="H110" s="18"/>
      <c r="I110" s="18"/>
      <c r="J110" s="18"/>
      <c r="L110" s="18"/>
    </row>
    <row r="111" spans="3:12" s="4" customFormat="1" ht="11.25">
      <c r="C111" s="16"/>
      <c r="E111" s="17"/>
      <c r="F111" s="8"/>
      <c r="G111" s="18"/>
      <c r="H111" s="18"/>
      <c r="I111" s="18"/>
      <c r="J111" s="18"/>
      <c r="L111" s="18"/>
    </row>
    <row r="112" spans="3:12" s="4" customFormat="1" ht="11.25">
      <c r="C112" s="16"/>
      <c r="E112" s="17"/>
      <c r="F112" s="8"/>
      <c r="G112" s="18"/>
      <c r="H112" s="18"/>
      <c r="I112" s="18"/>
      <c r="J112" s="18"/>
      <c r="L112" s="18"/>
    </row>
    <row r="113" spans="3:12" s="4" customFormat="1" ht="11.25">
      <c r="C113" s="16"/>
      <c r="E113" s="17"/>
      <c r="F113" s="8"/>
      <c r="G113" s="18"/>
      <c r="H113" s="18"/>
      <c r="I113" s="18"/>
      <c r="J113" s="18"/>
      <c r="L113" s="18"/>
    </row>
    <row r="114" spans="3:12" s="4" customFormat="1" ht="11.25">
      <c r="C114" s="16"/>
      <c r="E114" s="17"/>
      <c r="F114" s="8"/>
      <c r="G114" s="18"/>
      <c r="H114" s="18"/>
      <c r="I114" s="18"/>
      <c r="J114" s="18"/>
      <c r="L114" s="18"/>
    </row>
    <row r="115" spans="3:12" s="4" customFormat="1" ht="11.25">
      <c r="C115" s="16"/>
      <c r="E115" s="17"/>
      <c r="F115" s="8"/>
      <c r="G115" s="18"/>
      <c r="H115" s="18"/>
      <c r="I115" s="18"/>
      <c r="J115" s="18"/>
      <c r="L115" s="18"/>
    </row>
    <row r="116" spans="3:12" s="4" customFormat="1" ht="11.25">
      <c r="C116" s="16"/>
      <c r="E116" s="17"/>
      <c r="F116" s="8"/>
      <c r="G116" s="18"/>
      <c r="H116" s="18"/>
      <c r="I116" s="18"/>
      <c r="J116" s="18"/>
      <c r="L116" s="18"/>
    </row>
    <row r="117" spans="3:12" s="4" customFormat="1" ht="11.25">
      <c r="C117" s="16"/>
      <c r="E117" s="17"/>
      <c r="F117" s="8"/>
      <c r="G117" s="18"/>
      <c r="H117" s="18"/>
      <c r="I117" s="18"/>
      <c r="J117" s="18"/>
      <c r="L117" s="18"/>
    </row>
    <row r="118" spans="3:12" s="4" customFormat="1" ht="11.25">
      <c r="C118" s="16"/>
      <c r="E118" s="17"/>
      <c r="F118" s="8"/>
      <c r="G118" s="18"/>
      <c r="H118" s="18"/>
      <c r="I118" s="18"/>
      <c r="J118" s="18"/>
      <c r="L118" s="18"/>
    </row>
    <row r="119" spans="3:12" s="4" customFormat="1" ht="11.25">
      <c r="C119" s="16"/>
      <c r="E119" s="17"/>
      <c r="F119" s="8"/>
      <c r="G119" s="18"/>
      <c r="H119" s="18"/>
      <c r="I119" s="18"/>
      <c r="J119" s="18"/>
      <c r="L119" s="18"/>
    </row>
    <row r="120" spans="3:12" s="4" customFormat="1" ht="11.25">
      <c r="C120" s="16"/>
      <c r="E120" s="17"/>
      <c r="F120" s="8"/>
      <c r="G120" s="18"/>
      <c r="H120" s="18"/>
      <c r="I120" s="18"/>
      <c r="J120" s="18"/>
      <c r="L120" s="18"/>
    </row>
    <row r="121" spans="3:12" s="4" customFormat="1" ht="11.25">
      <c r="C121" s="16"/>
      <c r="E121" s="17"/>
      <c r="F121" s="8"/>
      <c r="G121" s="18"/>
      <c r="H121" s="18"/>
      <c r="I121" s="18"/>
      <c r="J121" s="18"/>
      <c r="L121" s="18"/>
    </row>
    <row r="122" spans="3:12" s="4" customFormat="1" ht="11.25">
      <c r="C122" s="16"/>
      <c r="E122" s="17"/>
      <c r="F122" s="8"/>
      <c r="G122" s="18"/>
      <c r="H122" s="18"/>
      <c r="I122" s="18"/>
      <c r="J122" s="18"/>
      <c r="L122" s="18"/>
    </row>
    <row r="123" spans="3:12" s="4" customFormat="1" ht="11.25">
      <c r="C123" s="16"/>
      <c r="E123" s="17"/>
      <c r="F123" s="8"/>
      <c r="G123" s="18"/>
      <c r="H123" s="18"/>
      <c r="I123" s="18"/>
      <c r="J123" s="18"/>
      <c r="L123" s="18"/>
    </row>
    <row r="124" spans="3:12" s="4" customFormat="1" ht="11.25">
      <c r="C124" s="16"/>
      <c r="E124" s="17"/>
      <c r="F124" s="8"/>
      <c r="G124" s="18"/>
      <c r="H124" s="18"/>
      <c r="I124" s="18"/>
      <c r="J124" s="18"/>
      <c r="L124" s="18"/>
    </row>
    <row r="125" spans="3:12" s="4" customFormat="1" ht="11.25">
      <c r="C125" s="16"/>
      <c r="E125" s="17"/>
      <c r="F125" s="8"/>
      <c r="G125" s="18"/>
      <c r="H125" s="18"/>
      <c r="I125" s="18"/>
      <c r="J125" s="18"/>
      <c r="L125" s="18"/>
    </row>
    <row r="126" spans="3:12" s="4" customFormat="1" ht="11.25">
      <c r="C126" s="16"/>
      <c r="E126" s="17"/>
      <c r="F126" s="8"/>
      <c r="G126" s="18"/>
      <c r="H126" s="18"/>
      <c r="I126" s="18"/>
      <c r="J126" s="18"/>
      <c r="L126" s="18"/>
    </row>
    <row r="127" spans="3:12" s="4" customFormat="1" ht="11.25">
      <c r="C127" s="16"/>
      <c r="E127" s="17"/>
      <c r="F127" s="8"/>
      <c r="G127" s="18"/>
      <c r="H127" s="18"/>
      <c r="I127" s="18"/>
      <c r="J127" s="18"/>
      <c r="L127" s="18"/>
    </row>
    <row r="128" spans="3:12" s="4" customFormat="1" ht="11.25">
      <c r="C128" s="16"/>
      <c r="E128" s="17"/>
      <c r="F128" s="8"/>
      <c r="G128" s="18"/>
      <c r="H128" s="18"/>
      <c r="I128" s="18"/>
      <c r="J128" s="18"/>
      <c r="L128" s="18"/>
    </row>
    <row r="129" spans="3:12" s="4" customFormat="1" ht="11.25">
      <c r="C129" s="16"/>
      <c r="E129" s="17"/>
      <c r="F129" s="8"/>
      <c r="G129" s="18"/>
      <c r="H129" s="18"/>
      <c r="I129" s="18"/>
      <c r="J129" s="18"/>
      <c r="L129" s="18"/>
    </row>
    <row r="130" spans="3:12" s="4" customFormat="1" ht="11.25">
      <c r="C130" s="16"/>
      <c r="E130" s="17"/>
      <c r="F130" s="8"/>
      <c r="G130" s="18"/>
      <c r="H130" s="18"/>
      <c r="I130" s="18"/>
      <c r="J130" s="18"/>
      <c r="L130" s="18"/>
    </row>
    <row r="131" spans="3:12" s="4" customFormat="1" ht="11.25">
      <c r="C131" s="16"/>
      <c r="E131" s="17"/>
      <c r="F131" s="8"/>
      <c r="G131" s="18"/>
      <c r="H131" s="18"/>
      <c r="I131" s="18"/>
      <c r="J131" s="18"/>
      <c r="L131" s="18"/>
    </row>
  </sheetData>
  <sheetProtection/>
  <mergeCells count="21">
    <mergeCell ref="F3:F5"/>
    <mergeCell ref="E21:E27"/>
    <mergeCell ref="F21:F24"/>
    <mergeCell ref="F25:F27"/>
    <mergeCell ref="F28:F36"/>
    <mergeCell ref="E3:E5"/>
    <mergeCell ref="A1:N1"/>
    <mergeCell ref="E6:E11"/>
    <mergeCell ref="F6:F11"/>
    <mergeCell ref="E12:E14"/>
    <mergeCell ref="F12:F14"/>
    <mergeCell ref="E28:E36"/>
    <mergeCell ref="F37:F48"/>
    <mergeCell ref="E37:E50"/>
    <mergeCell ref="F51:F53"/>
    <mergeCell ref="F15:F17"/>
    <mergeCell ref="F18:F20"/>
    <mergeCell ref="E15:E17"/>
    <mergeCell ref="E18:E20"/>
    <mergeCell ref="F49:F50"/>
    <mergeCell ref="E51:E53"/>
  </mergeCells>
  <printOptions horizontalCentered="1"/>
  <pageMargins left="0.21" right="0.26" top="0.4330708661417323" bottom="0.2755905511811024" header="0.31496062992125984" footer="0.15748031496062992"/>
  <pageSetup horizontalDpi="600" verticalDpi="600" orientation="landscape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ctlx</dc:creator>
  <cp:keywords/>
  <dc:description/>
  <cp:lastModifiedBy>lxd</cp:lastModifiedBy>
  <cp:lastPrinted>2018-03-08T01:05:05Z</cp:lastPrinted>
  <dcterms:created xsi:type="dcterms:W3CDTF">2017-07-28T13:03:58Z</dcterms:created>
  <dcterms:modified xsi:type="dcterms:W3CDTF">2018-03-08T01:06:11Z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