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 sheetId="4" r:id="rId1"/>
  </sheets>
  <definedNames>
    <definedName name="_xlnm._FilterDatabase" localSheetId="0" hidden="1">Sheet3!$A$3:$U$75</definedName>
    <definedName name="_xlnm.Print_Titles" localSheetId="0">Sheet3!$2:$4</definedName>
  </definedNames>
  <calcPr calcId="144525"/>
</workbook>
</file>

<file path=xl/sharedStrings.xml><?xml version="1.0" encoding="utf-8"?>
<sst xmlns="http://schemas.openxmlformats.org/spreadsheetml/2006/main" count="503" uniqueCount="244">
  <si>
    <t>附件</t>
  </si>
  <si>
    <t>广元市朝天区2022年上半年公开考试招聘事业单位工作人员考试总成绩及体检入闱人员名单</t>
  </si>
  <si>
    <t>编号</t>
  </si>
  <si>
    <t>姓名</t>
  </si>
  <si>
    <t>性别</t>
  </si>
  <si>
    <t>岗位编码</t>
  </si>
  <si>
    <t>招聘单位</t>
  </si>
  <si>
    <t>招聘岗位</t>
  </si>
  <si>
    <t>招聘人数</t>
  </si>
  <si>
    <t>准考证号</t>
  </si>
  <si>
    <t>身份证号码</t>
  </si>
  <si>
    <t>笔试卷面成绩</t>
  </si>
  <si>
    <t>政策性加分</t>
  </si>
  <si>
    <t>笔试
总成绩</t>
  </si>
  <si>
    <t>笔试折合成绩(60%)</t>
  </si>
  <si>
    <t>面试
成绩</t>
  </si>
  <si>
    <t>面试折合成绩(40%)</t>
  </si>
  <si>
    <t>考试总成绩</t>
  </si>
  <si>
    <t>职位
名次</t>
  </si>
  <si>
    <t>是否体检入闱</t>
  </si>
  <si>
    <t>备注</t>
  </si>
  <si>
    <t>女</t>
  </si>
  <si>
    <t>221712</t>
  </si>
  <si>
    <t>朝天区中医医院</t>
  </si>
  <si>
    <t>临床</t>
  </si>
  <si>
    <t>2052807091202</t>
  </si>
  <si>
    <t>612326199702130923</t>
  </si>
  <si>
    <t>缺考</t>
  </si>
  <si>
    <t>陈博辉</t>
  </si>
  <si>
    <t>男</t>
  </si>
  <si>
    <t>221714</t>
  </si>
  <si>
    <t>朝天区乡镇卫生院</t>
  </si>
  <si>
    <t>2052807091207</t>
  </si>
  <si>
    <t>510812199802084518</t>
  </si>
  <si>
    <t>体检入闱</t>
  </si>
  <si>
    <t>李新悦</t>
  </si>
  <si>
    <t>2052807091208</t>
  </si>
  <si>
    <t>510812199803290022</t>
  </si>
  <si>
    <t>郑义飞</t>
  </si>
  <si>
    <t>2052807091215</t>
  </si>
  <si>
    <t>612326199305291416</t>
  </si>
  <si>
    <t>向建勇</t>
  </si>
  <si>
    <t>2052807091205</t>
  </si>
  <si>
    <t>510812199209084779</t>
  </si>
  <si>
    <t>2052807091206</t>
  </si>
  <si>
    <t>510812199507186327</t>
  </si>
  <si>
    <t>2052807091213</t>
  </si>
  <si>
    <t>510922199611072678</t>
  </si>
  <si>
    <t>2052807091214</t>
  </si>
  <si>
    <t>612326199302044719</t>
  </si>
  <si>
    <t>2052807091209</t>
  </si>
  <si>
    <t>510812199812162145</t>
  </si>
  <si>
    <t>王露</t>
  </si>
  <si>
    <t>221715</t>
  </si>
  <si>
    <t>朝天区安全生产技术服务中心</t>
  </si>
  <si>
    <t>安全生产监督</t>
  </si>
  <si>
    <t>2052807090227</t>
  </si>
  <si>
    <t>510812199703065522</t>
  </si>
  <si>
    <t>王久龙</t>
  </si>
  <si>
    <t>2052807090206</t>
  </si>
  <si>
    <t>510812199408202811</t>
  </si>
  <si>
    <t>2052807090216</t>
  </si>
  <si>
    <t>510812199601126312</t>
  </si>
  <si>
    <t>2052807090217</t>
  </si>
  <si>
    <t>510812199602040027</t>
  </si>
  <si>
    <t>2052807090112</t>
  </si>
  <si>
    <t>510802199709180916</t>
  </si>
  <si>
    <t>2052807090409</t>
  </si>
  <si>
    <t>510822199805302114</t>
  </si>
  <si>
    <t>徐菱蔚</t>
  </si>
  <si>
    <t>221716</t>
  </si>
  <si>
    <t>朝天区应急保障中心</t>
  </si>
  <si>
    <t>应急保障</t>
  </si>
  <si>
    <t>2052807090708</t>
  </si>
  <si>
    <t>510812199409170022</t>
  </si>
  <si>
    <t>2052807090715</t>
  </si>
  <si>
    <t>510824199610240833</t>
  </si>
  <si>
    <t>2052807090716</t>
  </si>
  <si>
    <t>510824199710245201</t>
  </si>
  <si>
    <t>侯淑苹</t>
  </si>
  <si>
    <t>221717</t>
  </si>
  <si>
    <t>朝天区军民融合发展中心</t>
  </si>
  <si>
    <t>文秘</t>
  </si>
  <si>
    <t>2052807090729</t>
  </si>
  <si>
    <t>510812199903180023</t>
  </si>
  <si>
    <t>2052807090725</t>
  </si>
  <si>
    <t>500236199905183347</t>
  </si>
  <si>
    <t>2052807090802</t>
  </si>
  <si>
    <t>511381199311013500</t>
  </si>
  <si>
    <t>陆凯鑫</t>
  </si>
  <si>
    <t>221718</t>
  </si>
  <si>
    <t>朝天区节能监察中心</t>
  </si>
  <si>
    <t>项目管理</t>
  </si>
  <si>
    <t>2052807090809</t>
  </si>
  <si>
    <t>510802199708180519</t>
  </si>
  <si>
    <t>2052807090912</t>
  </si>
  <si>
    <t>622626199505170027</t>
  </si>
  <si>
    <t>2052807090820</t>
  </si>
  <si>
    <t>510812199804102142</t>
  </si>
  <si>
    <t>赵鸿浩</t>
  </si>
  <si>
    <t>221719</t>
  </si>
  <si>
    <t>朝天区建设工程质量安全监督站</t>
  </si>
  <si>
    <t>质量监督</t>
  </si>
  <si>
    <t>2052807090919</t>
  </si>
  <si>
    <t>510812199706060030</t>
  </si>
  <si>
    <t>2052807090921</t>
  </si>
  <si>
    <t>510824199710063029</t>
  </si>
  <si>
    <t>2052807090922</t>
  </si>
  <si>
    <t>510824199904140723</t>
  </si>
  <si>
    <t>陈健君</t>
  </si>
  <si>
    <t>221721</t>
  </si>
  <si>
    <t>朝天区项目事务中心</t>
  </si>
  <si>
    <t>2052807091001</t>
  </si>
  <si>
    <t>612326199705156117</t>
  </si>
  <si>
    <t>2052807090928</t>
  </si>
  <si>
    <t>511304199709293810</t>
  </si>
  <si>
    <t>2052807090926</t>
  </si>
  <si>
    <t>510322199601052865</t>
  </si>
  <si>
    <t xml:space="preserve"> </t>
  </si>
  <si>
    <t>伏双</t>
  </si>
  <si>
    <t>221722</t>
  </si>
  <si>
    <t>朝天区环境卫生管理所</t>
  </si>
  <si>
    <t>2052807091019</t>
  </si>
  <si>
    <t>510824199511011883</t>
  </si>
  <si>
    <t>2052807091005</t>
  </si>
  <si>
    <t>51080219961103171X</t>
  </si>
  <si>
    <t>2052807091028</t>
  </si>
  <si>
    <t>612326199907223218</t>
  </si>
  <si>
    <t>陈颖</t>
  </si>
  <si>
    <t>221723</t>
  </si>
  <si>
    <t>朝天区政协机关信息调研中心</t>
  </si>
  <si>
    <t>2052807091106</t>
  </si>
  <si>
    <t>510802199904110526</t>
  </si>
  <si>
    <t>2052807091117</t>
  </si>
  <si>
    <t>622626199201195620</t>
  </si>
  <si>
    <t>2052807091112</t>
  </si>
  <si>
    <t>510824199905193042</t>
  </si>
  <si>
    <t>谢家萍</t>
  </si>
  <si>
    <t>221701</t>
  </si>
  <si>
    <t>朝天中学</t>
  </si>
  <si>
    <t>计算机（计算机组装与维护）</t>
  </si>
  <si>
    <t>2052907034815</t>
  </si>
  <si>
    <t>510824199702158378</t>
  </si>
  <si>
    <t>2052907034813</t>
  </si>
  <si>
    <t>510812199612126625</t>
  </si>
  <si>
    <t>夏萌</t>
  </si>
  <si>
    <t>221702</t>
  </si>
  <si>
    <t>现代农艺</t>
  </si>
  <si>
    <t>2052907034816</t>
  </si>
  <si>
    <t>510802199810270027</t>
  </si>
  <si>
    <t>2052907034817</t>
  </si>
  <si>
    <t>510812199703046321</t>
  </si>
  <si>
    <t>黄浩强</t>
  </si>
  <si>
    <t>221703</t>
  </si>
  <si>
    <t>旅游服务与管理（旅游地理）</t>
  </si>
  <si>
    <t>2052907034902</t>
  </si>
  <si>
    <t>510821199401028554</t>
  </si>
  <si>
    <t>2052907034830</t>
  </si>
  <si>
    <t>510812199604023626</t>
  </si>
  <si>
    <t>2052907034901</t>
  </si>
  <si>
    <t>510812199708191069</t>
  </si>
  <si>
    <t>郑威</t>
  </si>
  <si>
    <t>221704</t>
  </si>
  <si>
    <t>之江中学</t>
  </si>
  <si>
    <t>道德与法治</t>
  </si>
  <si>
    <t>2052907034919</t>
  </si>
  <si>
    <t>510812199803240420</t>
  </si>
  <si>
    <t>2052907034921</t>
  </si>
  <si>
    <t>510824199410077349</t>
  </si>
  <si>
    <t>向洺</t>
  </si>
  <si>
    <t>221705</t>
  </si>
  <si>
    <t>朝天区水磨沟镇小学</t>
  </si>
  <si>
    <t>美术</t>
  </si>
  <si>
    <t>2052907035004</t>
  </si>
  <si>
    <t>513721199505065170</t>
  </si>
  <si>
    <t>2052907034928</t>
  </si>
  <si>
    <t>510821199709267121</t>
  </si>
  <si>
    <t>2052907034929</t>
  </si>
  <si>
    <t>510821199811040089</t>
  </si>
  <si>
    <t>杨征</t>
  </si>
  <si>
    <t>221706</t>
  </si>
  <si>
    <t>朝天区乡镇小学</t>
  </si>
  <si>
    <t>音乐</t>
  </si>
  <si>
    <t>2052907035013</t>
  </si>
  <si>
    <t>510812199909255284</t>
  </si>
  <si>
    <t>秦伟凯</t>
  </si>
  <si>
    <t>2052907035008</t>
  </si>
  <si>
    <t>142729199807183018</t>
  </si>
  <si>
    <t>2052907035010</t>
  </si>
  <si>
    <t>510812199709105281</t>
  </si>
  <si>
    <t>2052907035009</t>
  </si>
  <si>
    <t>510812199506263626</t>
  </si>
  <si>
    <t>2052907035012</t>
  </si>
  <si>
    <t>510812199809101042</t>
  </si>
  <si>
    <t>2052907035011</t>
  </si>
  <si>
    <t>510812199801020088</t>
  </si>
  <si>
    <t>郭晓莉</t>
  </si>
  <si>
    <t>221707</t>
  </si>
  <si>
    <t>朝天区初级中学</t>
  </si>
  <si>
    <t>历史</t>
  </si>
  <si>
    <t>2052907035018</t>
  </si>
  <si>
    <t>510812199701135283</t>
  </si>
  <si>
    <t>赵婧</t>
  </si>
  <si>
    <t>2052907035021</t>
  </si>
  <si>
    <t>510824199712130942</t>
  </si>
  <si>
    <t>2052907035020</t>
  </si>
  <si>
    <t>510821199809187823</t>
  </si>
  <si>
    <t>2052907035015</t>
  </si>
  <si>
    <t>510781199706063001</t>
  </si>
  <si>
    <t>2052907035024</t>
  </si>
  <si>
    <t>530302199712080664</t>
  </si>
  <si>
    <t>2052907035019</t>
  </si>
  <si>
    <t>51081219980919551X</t>
  </si>
  <si>
    <t>2052907035016</t>
  </si>
  <si>
    <t>510802199903073022</t>
  </si>
  <si>
    <t>郑紫薇</t>
  </si>
  <si>
    <t>221708</t>
  </si>
  <si>
    <t>物理</t>
  </si>
  <si>
    <t>2052907035101</t>
  </si>
  <si>
    <t>62262619991102042X</t>
  </si>
  <si>
    <t>2052907035027</t>
  </si>
  <si>
    <t>510812199911203627</t>
  </si>
  <si>
    <t>宋睿婷</t>
  </si>
  <si>
    <t>221710</t>
  </si>
  <si>
    <t>朝天区乡镇中小学校</t>
  </si>
  <si>
    <t>幼儿教师</t>
  </si>
  <si>
    <t>2052907035104</t>
  </si>
  <si>
    <t>510622199801301527</t>
  </si>
  <si>
    <t>牟淑薇</t>
  </si>
  <si>
    <t>2052907035114</t>
  </si>
  <si>
    <t>510824199904153022</t>
  </si>
  <si>
    <t>汪典</t>
  </si>
  <si>
    <t>2052907035107</t>
  </si>
  <si>
    <t>510812199408160025</t>
  </si>
  <si>
    <t>2052907035108</t>
  </si>
  <si>
    <t>51081219941017002X</t>
  </si>
  <si>
    <t>2052907035118</t>
  </si>
  <si>
    <t>622626199908303023</t>
  </si>
  <si>
    <t>2052907035112</t>
  </si>
  <si>
    <t>51081219971026006X</t>
  </si>
  <si>
    <t>2052907035109</t>
  </si>
  <si>
    <t>510812199602144504</t>
  </si>
  <si>
    <t>2052907035106</t>
  </si>
  <si>
    <t>51081219921208450X</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</si>
</sst>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4">
    <font>
      <sz val="11"/>
      <color theme="1"/>
      <name val="宋体"/>
      <charset val="134"/>
      <scheme val="minor"/>
    </font>
    <font>
      <b/>
      <sz val="22"/>
      <color theme="1"/>
      <name val="方正小标宋简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6" fillId="9" borderId="0" applyNumberFormat="0" applyBorder="0" applyAlignment="0" applyProtection="0">
      <alignment vertical="center"/>
    </xf>
    <xf numFmtId="0" fontId="9" fillId="0" borderId="7" applyNumberFormat="0" applyFill="0" applyAlignment="0" applyProtection="0">
      <alignment vertical="center"/>
    </xf>
    <xf numFmtId="0" fontId="6" fillId="10" borderId="0" applyNumberFormat="0" applyBorder="0" applyAlignment="0" applyProtection="0">
      <alignment vertical="center"/>
    </xf>
    <xf numFmtId="0" fontId="15" fillId="11" borderId="8" applyNumberFormat="0" applyAlignment="0" applyProtection="0">
      <alignment vertical="center"/>
    </xf>
    <xf numFmtId="0" fontId="16" fillId="11" borderId="4" applyNumberFormat="0" applyAlignment="0" applyProtection="0">
      <alignment vertical="center"/>
    </xf>
    <xf numFmtId="0" fontId="17" fillId="12" borderId="9"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xf numFmtId="0" fontId="22" fillId="0" borderId="0">
      <alignment vertical="center"/>
    </xf>
    <xf numFmtId="0" fontId="23" fillId="0" borderId="0"/>
  </cellStyleXfs>
  <cellXfs count="17">
    <xf numFmtId="0" fontId="0" fillId="0" borderId="0" xfId="0">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0" fillId="0" borderId="1"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Normal"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5"/>
  <sheetViews>
    <sheetView tabSelected="1" workbookViewId="0">
      <pane ySplit="4" topLeftCell="A5" activePane="bottomLeft" state="frozen"/>
      <selection/>
      <selection pane="bottomLeft" activeCell="N10" sqref="N10"/>
    </sheetView>
  </sheetViews>
  <sheetFormatPr defaultColWidth="9" defaultRowHeight="13.5"/>
  <cols>
    <col min="1" max="1" width="4.13333333333333" customWidth="1"/>
    <col min="2" max="2" width="7.825" customWidth="1"/>
    <col min="3" max="3" width="4.45833333333333" customWidth="1"/>
    <col min="4" max="4" width="9.89166666666667" customWidth="1"/>
    <col min="5" max="5" width="12.75" style="2" customWidth="1"/>
    <col min="6" max="6" width="10.75" style="2" customWidth="1"/>
    <col min="7" max="7" width="6.375" customWidth="1"/>
    <col min="8" max="8" width="15" customWidth="1"/>
    <col min="9" max="9" width="21.4083333333333" hidden="1" customWidth="1"/>
    <col min="10" max="10" width="21.4083333333333" customWidth="1"/>
    <col min="11" max="11" width="7.625" customWidth="1"/>
    <col min="12" max="12" width="5.625" customWidth="1"/>
    <col min="13" max="13" width="9.125" customWidth="1"/>
    <col min="14" max="14" width="9" customWidth="1"/>
    <col min="15" max="15" width="9.75" customWidth="1"/>
    <col min="16" max="16" width="9.5" customWidth="1"/>
    <col min="17" max="17" width="8" customWidth="1"/>
    <col min="18" max="18" width="6.125" customWidth="1"/>
    <col min="19" max="19" width="12.875" customWidth="1"/>
    <col min="20" max="20" width="9.34166666666667" customWidth="1"/>
  </cols>
  <sheetData>
    <row r="1" spans="1:2">
      <c r="A1" s="3" t="s">
        <v>0</v>
      </c>
      <c r="B1" s="3"/>
    </row>
    <row r="2" ht="54" customHeight="1" spans="1:20">
      <c r="A2" s="4" t="s">
        <v>1</v>
      </c>
      <c r="B2" s="4"/>
      <c r="C2" s="4"/>
      <c r="D2" s="4"/>
      <c r="E2" s="4"/>
      <c r="F2" s="4"/>
      <c r="G2" s="4"/>
      <c r="H2" s="4"/>
      <c r="I2" s="4"/>
      <c r="J2" s="4"/>
      <c r="K2" s="4"/>
      <c r="L2" s="4"/>
      <c r="M2" s="4"/>
      <c r="N2" s="4"/>
      <c r="O2" s="4"/>
      <c r="P2" s="4"/>
      <c r="Q2" s="4"/>
      <c r="R2" s="4"/>
      <c r="S2" s="4"/>
      <c r="T2" s="4"/>
    </row>
    <row r="3" ht="16" customHeight="1" spans="1:20">
      <c r="A3" s="5" t="s">
        <v>2</v>
      </c>
      <c r="B3" s="5" t="s">
        <v>3</v>
      </c>
      <c r="C3" s="5" t="s">
        <v>4</v>
      </c>
      <c r="D3" s="5" t="s">
        <v>5</v>
      </c>
      <c r="E3" s="6" t="s">
        <v>6</v>
      </c>
      <c r="F3" s="6" t="s">
        <v>7</v>
      </c>
      <c r="G3" s="7" t="s">
        <v>8</v>
      </c>
      <c r="H3" s="8" t="s">
        <v>9</v>
      </c>
      <c r="I3" s="14" t="s">
        <v>10</v>
      </c>
      <c r="J3" s="15" t="s">
        <v>10</v>
      </c>
      <c r="K3" s="14" t="s">
        <v>11</v>
      </c>
      <c r="L3" s="15" t="s">
        <v>12</v>
      </c>
      <c r="M3" s="14" t="s">
        <v>13</v>
      </c>
      <c r="N3" s="5" t="s">
        <v>14</v>
      </c>
      <c r="O3" s="5" t="s">
        <v>15</v>
      </c>
      <c r="P3" s="5" t="s">
        <v>16</v>
      </c>
      <c r="Q3" s="5" t="s">
        <v>17</v>
      </c>
      <c r="R3" s="5" t="s">
        <v>18</v>
      </c>
      <c r="S3" s="7" t="s">
        <v>19</v>
      </c>
      <c r="T3" s="5" t="s">
        <v>20</v>
      </c>
    </row>
    <row r="4" ht="54" customHeight="1" spans="1:20">
      <c r="A4" s="5"/>
      <c r="B4" s="5"/>
      <c r="C4" s="5"/>
      <c r="D4" s="5"/>
      <c r="E4" s="9"/>
      <c r="F4" s="9"/>
      <c r="G4" s="10"/>
      <c r="H4" s="8"/>
      <c r="I4" s="14"/>
      <c r="J4" s="16"/>
      <c r="K4" s="14"/>
      <c r="L4" s="16"/>
      <c r="M4" s="14"/>
      <c r="N4" s="5"/>
      <c r="O4" s="5"/>
      <c r="P4" s="5"/>
      <c r="Q4" s="5"/>
      <c r="R4" s="5"/>
      <c r="S4" s="10"/>
      <c r="T4" s="5"/>
    </row>
    <row r="5" s="1" customFormat="1" ht="46" customHeight="1" spans="1:20">
      <c r="A5" s="11">
        <v>1</v>
      </c>
      <c r="B5" s="12"/>
      <c r="C5" s="12" t="s">
        <v>21</v>
      </c>
      <c r="D5" s="12" t="s">
        <v>22</v>
      </c>
      <c r="E5" s="13" t="s">
        <v>23</v>
      </c>
      <c r="F5" s="13" t="s">
        <v>24</v>
      </c>
      <c r="G5" s="12">
        <v>1</v>
      </c>
      <c r="H5" s="12" t="s">
        <v>25</v>
      </c>
      <c r="I5" s="17" t="s">
        <v>26</v>
      </c>
      <c r="J5" s="12" t="str">
        <f>REPLACE(I5,11,4,"****")</f>
        <v>6123261997****0923</v>
      </c>
      <c r="K5" s="12">
        <v>44</v>
      </c>
      <c r="L5" s="12"/>
      <c r="M5" s="12">
        <v>44</v>
      </c>
      <c r="N5" s="11">
        <f t="shared" ref="N5:N68" si="0">M5*0.6</f>
        <v>26.4</v>
      </c>
      <c r="O5" s="11">
        <v>0</v>
      </c>
      <c r="P5" s="11">
        <f t="shared" ref="P5:P68" si="1">O5*0.4</f>
        <v>0</v>
      </c>
      <c r="Q5" s="11">
        <f t="shared" ref="Q5:Q68" si="2">N5+P5</f>
        <v>26.4</v>
      </c>
      <c r="R5" s="11"/>
      <c r="S5" s="11"/>
      <c r="T5" s="11" t="s">
        <v>27</v>
      </c>
    </row>
    <row r="6" s="1" customFormat="1" ht="46" customHeight="1" spans="1:20">
      <c r="A6" s="11">
        <v>2</v>
      </c>
      <c r="B6" s="12" t="s">
        <v>28</v>
      </c>
      <c r="C6" s="12" t="s">
        <v>29</v>
      </c>
      <c r="D6" s="12" t="s">
        <v>30</v>
      </c>
      <c r="E6" s="13" t="s">
        <v>31</v>
      </c>
      <c r="F6" s="13" t="s">
        <v>24</v>
      </c>
      <c r="G6" s="12">
        <v>4</v>
      </c>
      <c r="H6" s="12" t="s">
        <v>32</v>
      </c>
      <c r="I6" s="12" t="s">
        <v>33</v>
      </c>
      <c r="J6" s="12" t="str">
        <f>REPLACE(I6,11,4,"****")</f>
        <v>5108121998****4518</v>
      </c>
      <c r="K6" s="12">
        <v>53</v>
      </c>
      <c r="L6" s="12"/>
      <c r="M6" s="12">
        <v>53</v>
      </c>
      <c r="N6" s="11">
        <f t="shared" si="0"/>
        <v>31.8</v>
      </c>
      <c r="O6" s="11">
        <v>78.4</v>
      </c>
      <c r="P6" s="11">
        <f t="shared" si="1"/>
        <v>31.36</v>
      </c>
      <c r="Q6" s="11">
        <f t="shared" si="2"/>
        <v>63.16</v>
      </c>
      <c r="R6" s="11">
        <v>1</v>
      </c>
      <c r="S6" s="11" t="s">
        <v>34</v>
      </c>
      <c r="T6" s="11"/>
    </row>
    <row r="7" s="1" customFormat="1" ht="46" customHeight="1" spans="1:20">
      <c r="A7" s="11">
        <v>3</v>
      </c>
      <c r="B7" s="12" t="s">
        <v>35</v>
      </c>
      <c r="C7" s="12" t="s">
        <v>21</v>
      </c>
      <c r="D7" s="12" t="s">
        <v>30</v>
      </c>
      <c r="E7" s="13" t="s">
        <v>31</v>
      </c>
      <c r="F7" s="13" t="s">
        <v>24</v>
      </c>
      <c r="G7" s="12">
        <v>4</v>
      </c>
      <c r="H7" s="12" t="s">
        <v>36</v>
      </c>
      <c r="I7" s="12" t="s">
        <v>37</v>
      </c>
      <c r="J7" s="12" t="str">
        <f>REPLACE(I7,11,4,"****")</f>
        <v>5108121998****0022</v>
      </c>
      <c r="K7" s="12">
        <v>47</v>
      </c>
      <c r="L7" s="12"/>
      <c r="M7" s="12">
        <v>47</v>
      </c>
      <c r="N7" s="11">
        <f t="shared" si="0"/>
        <v>28.2</v>
      </c>
      <c r="O7" s="11">
        <v>77.4</v>
      </c>
      <c r="P7" s="11">
        <f t="shared" si="1"/>
        <v>30.96</v>
      </c>
      <c r="Q7" s="11">
        <f t="shared" si="2"/>
        <v>59.16</v>
      </c>
      <c r="R7" s="11">
        <v>2</v>
      </c>
      <c r="S7" s="11" t="s">
        <v>34</v>
      </c>
      <c r="T7" s="11"/>
    </row>
    <row r="8" s="1" customFormat="1" ht="46" customHeight="1" spans="1:20">
      <c r="A8" s="11">
        <v>4</v>
      </c>
      <c r="B8" s="12" t="s">
        <v>38</v>
      </c>
      <c r="C8" s="12" t="s">
        <v>29</v>
      </c>
      <c r="D8" s="12" t="s">
        <v>30</v>
      </c>
      <c r="E8" s="13" t="s">
        <v>31</v>
      </c>
      <c r="F8" s="13" t="s">
        <v>24</v>
      </c>
      <c r="G8" s="12">
        <v>4</v>
      </c>
      <c r="H8" s="12" t="s">
        <v>39</v>
      </c>
      <c r="I8" s="12" t="s">
        <v>40</v>
      </c>
      <c r="J8" s="12" t="str">
        <f t="shared" ref="J8:J39" si="3">REPLACE(I8,11,4,"****")</f>
        <v>6123261993****1416</v>
      </c>
      <c r="K8" s="12">
        <v>46</v>
      </c>
      <c r="L8" s="12"/>
      <c r="M8" s="12">
        <v>46</v>
      </c>
      <c r="N8" s="11">
        <f t="shared" si="0"/>
        <v>27.6</v>
      </c>
      <c r="O8" s="11">
        <v>77.4</v>
      </c>
      <c r="P8" s="11">
        <f t="shared" si="1"/>
        <v>30.96</v>
      </c>
      <c r="Q8" s="11">
        <f t="shared" si="2"/>
        <v>58.56</v>
      </c>
      <c r="R8" s="11">
        <v>3</v>
      </c>
      <c r="S8" s="11" t="s">
        <v>34</v>
      </c>
      <c r="T8" s="11"/>
    </row>
    <row r="9" s="1" customFormat="1" ht="46" customHeight="1" spans="1:20">
      <c r="A9" s="11">
        <v>5</v>
      </c>
      <c r="B9" s="12" t="s">
        <v>41</v>
      </c>
      <c r="C9" s="12" t="s">
        <v>29</v>
      </c>
      <c r="D9" s="12" t="s">
        <v>30</v>
      </c>
      <c r="E9" s="13" t="s">
        <v>31</v>
      </c>
      <c r="F9" s="13" t="s">
        <v>24</v>
      </c>
      <c r="G9" s="12">
        <v>4</v>
      </c>
      <c r="H9" s="12" t="s">
        <v>42</v>
      </c>
      <c r="I9" s="12" t="s">
        <v>43</v>
      </c>
      <c r="J9" s="12" t="str">
        <f t="shared" si="3"/>
        <v>5108121992****4779</v>
      </c>
      <c r="K9" s="12">
        <v>44</v>
      </c>
      <c r="L9" s="12"/>
      <c r="M9" s="12">
        <v>44</v>
      </c>
      <c r="N9" s="11">
        <f t="shared" si="0"/>
        <v>26.4</v>
      </c>
      <c r="O9" s="11">
        <v>75.4</v>
      </c>
      <c r="P9" s="11">
        <f t="shared" si="1"/>
        <v>30.16</v>
      </c>
      <c r="Q9" s="11">
        <f t="shared" si="2"/>
        <v>56.56</v>
      </c>
      <c r="R9" s="11">
        <v>4</v>
      </c>
      <c r="S9" s="11" t="s">
        <v>34</v>
      </c>
      <c r="T9" s="11"/>
    </row>
    <row r="10" s="1" customFormat="1" ht="46" customHeight="1" spans="1:20">
      <c r="A10" s="11">
        <v>6</v>
      </c>
      <c r="B10" s="12"/>
      <c r="C10" s="12" t="s">
        <v>21</v>
      </c>
      <c r="D10" s="12" t="s">
        <v>30</v>
      </c>
      <c r="E10" s="13" t="s">
        <v>31</v>
      </c>
      <c r="F10" s="13" t="s">
        <v>24</v>
      </c>
      <c r="G10" s="12">
        <v>4</v>
      </c>
      <c r="H10" s="12" t="s">
        <v>44</v>
      </c>
      <c r="I10" s="12" t="s">
        <v>45</v>
      </c>
      <c r="J10" s="12" t="str">
        <f t="shared" si="3"/>
        <v>5108121995****6327</v>
      </c>
      <c r="K10" s="12">
        <v>43</v>
      </c>
      <c r="L10" s="12"/>
      <c r="M10" s="12">
        <v>43</v>
      </c>
      <c r="N10" s="11">
        <f t="shared" si="0"/>
        <v>25.8</v>
      </c>
      <c r="O10" s="11">
        <v>74.6</v>
      </c>
      <c r="P10" s="11">
        <f t="shared" si="1"/>
        <v>29.84</v>
      </c>
      <c r="Q10" s="11">
        <f t="shared" si="2"/>
        <v>55.64</v>
      </c>
      <c r="R10" s="11">
        <v>5</v>
      </c>
      <c r="S10" s="11"/>
      <c r="T10" s="11"/>
    </row>
    <row r="11" s="1" customFormat="1" ht="46" customHeight="1" spans="1:20">
      <c r="A11" s="11">
        <v>7</v>
      </c>
      <c r="B11" s="12"/>
      <c r="C11" s="12" t="s">
        <v>29</v>
      </c>
      <c r="D11" s="12" t="s">
        <v>30</v>
      </c>
      <c r="E11" s="13" t="s">
        <v>31</v>
      </c>
      <c r="F11" s="13" t="s">
        <v>24</v>
      </c>
      <c r="G11" s="12">
        <v>4</v>
      </c>
      <c r="H11" s="12" t="s">
        <v>46</v>
      </c>
      <c r="I11" s="12" t="s">
        <v>47</v>
      </c>
      <c r="J11" s="12" t="str">
        <f t="shared" si="3"/>
        <v>5109221996****2678</v>
      </c>
      <c r="K11" s="12">
        <v>42</v>
      </c>
      <c r="L11" s="12"/>
      <c r="M11" s="12">
        <v>42</v>
      </c>
      <c r="N11" s="11">
        <f t="shared" si="0"/>
        <v>25.2</v>
      </c>
      <c r="O11" s="11">
        <v>74.4</v>
      </c>
      <c r="P11" s="11">
        <f t="shared" si="1"/>
        <v>29.76</v>
      </c>
      <c r="Q11" s="11">
        <f t="shared" si="2"/>
        <v>54.96</v>
      </c>
      <c r="R11" s="11">
        <v>6</v>
      </c>
      <c r="S11" s="11"/>
      <c r="T11" s="11"/>
    </row>
    <row r="12" s="1" customFormat="1" ht="46" customHeight="1" spans="1:20">
      <c r="A12" s="11">
        <v>8</v>
      </c>
      <c r="B12" s="12"/>
      <c r="C12" s="12" t="s">
        <v>29</v>
      </c>
      <c r="D12" s="12" t="s">
        <v>30</v>
      </c>
      <c r="E12" s="13" t="s">
        <v>31</v>
      </c>
      <c r="F12" s="13" t="s">
        <v>24</v>
      </c>
      <c r="G12" s="12">
        <v>4</v>
      </c>
      <c r="H12" s="12" t="s">
        <v>48</v>
      </c>
      <c r="I12" s="12" t="s">
        <v>49</v>
      </c>
      <c r="J12" s="12" t="str">
        <f t="shared" si="3"/>
        <v>6123261993****4719</v>
      </c>
      <c r="K12" s="12">
        <v>40</v>
      </c>
      <c r="L12" s="12"/>
      <c r="M12" s="12">
        <v>40</v>
      </c>
      <c r="N12" s="11">
        <f t="shared" si="0"/>
        <v>24</v>
      </c>
      <c r="O12" s="11">
        <v>72.4</v>
      </c>
      <c r="P12" s="11">
        <f t="shared" si="1"/>
        <v>28.96</v>
      </c>
      <c r="Q12" s="11">
        <f t="shared" si="2"/>
        <v>52.96</v>
      </c>
      <c r="R12" s="11">
        <v>7</v>
      </c>
      <c r="S12" s="11"/>
      <c r="T12" s="11"/>
    </row>
    <row r="13" s="1" customFormat="1" ht="46" customHeight="1" spans="1:20">
      <c r="A13" s="11">
        <v>9</v>
      </c>
      <c r="B13" s="12"/>
      <c r="C13" s="12" t="s">
        <v>21</v>
      </c>
      <c r="D13" s="12" t="s">
        <v>30</v>
      </c>
      <c r="E13" s="13" t="s">
        <v>31</v>
      </c>
      <c r="F13" s="13" t="s">
        <v>24</v>
      </c>
      <c r="G13" s="12">
        <v>4</v>
      </c>
      <c r="H13" s="12" t="s">
        <v>50</v>
      </c>
      <c r="I13" s="12" t="s">
        <v>51</v>
      </c>
      <c r="J13" s="12" t="str">
        <f t="shared" si="3"/>
        <v>5108121998****2145</v>
      </c>
      <c r="K13" s="12">
        <v>38</v>
      </c>
      <c r="L13" s="12"/>
      <c r="M13" s="12">
        <v>38</v>
      </c>
      <c r="N13" s="11">
        <f t="shared" si="0"/>
        <v>22.8</v>
      </c>
      <c r="O13" s="11">
        <v>73</v>
      </c>
      <c r="P13" s="11">
        <f t="shared" si="1"/>
        <v>29.2</v>
      </c>
      <c r="Q13" s="11">
        <f t="shared" si="2"/>
        <v>52</v>
      </c>
      <c r="R13" s="11">
        <v>8</v>
      </c>
      <c r="S13" s="11"/>
      <c r="T13" s="11"/>
    </row>
    <row r="14" s="1" customFormat="1" ht="46" customHeight="1" spans="1:20">
      <c r="A14" s="11">
        <v>10</v>
      </c>
      <c r="B14" s="12" t="s">
        <v>52</v>
      </c>
      <c r="C14" s="12" t="s">
        <v>21</v>
      </c>
      <c r="D14" s="12" t="s">
        <v>53</v>
      </c>
      <c r="E14" s="13" t="s">
        <v>54</v>
      </c>
      <c r="F14" s="13" t="s">
        <v>55</v>
      </c>
      <c r="G14" s="12">
        <v>2</v>
      </c>
      <c r="H14" s="12" t="s">
        <v>56</v>
      </c>
      <c r="I14" s="12" t="s">
        <v>57</v>
      </c>
      <c r="J14" s="12" t="str">
        <f t="shared" si="3"/>
        <v>5108121997****5522</v>
      </c>
      <c r="K14" s="12">
        <v>78.3</v>
      </c>
      <c r="L14" s="12"/>
      <c r="M14" s="12">
        <v>78.3</v>
      </c>
      <c r="N14" s="11">
        <f t="shared" si="0"/>
        <v>46.98</v>
      </c>
      <c r="O14" s="11">
        <v>83.4</v>
      </c>
      <c r="P14" s="11">
        <f t="shared" si="1"/>
        <v>33.36</v>
      </c>
      <c r="Q14" s="11">
        <f t="shared" si="2"/>
        <v>80.34</v>
      </c>
      <c r="R14" s="11">
        <v>1</v>
      </c>
      <c r="S14" s="11" t="s">
        <v>34</v>
      </c>
      <c r="T14" s="11"/>
    </row>
    <row r="15" s="1" customFormat="1" ht="46" customHeight="1" spans="1:20">
      <c r="A15" s="11">
        <v>11</v>
      </c>
      <c r="B15" s="12" t="s">
        <v>58</v>
      </c>
      <c r="C15" s="12" t="s">
        <v>29</v>
      </c>
      <c r="D15" s="12" t="s">
        <v>53</v>
      </c>
      <c r="E15" s="13" t="s">
        <v>54</v>
      </c>
      <c r="F15" s="13" t="s">
        <v>55</v>
      </c>
      <c r="G15" s="12">
        <v>2</v>
      </c>
      <c r="H15" s="12" t="s">
        <v>59</v>
      </c>
      <c r="I15" s="12" t="s">
        <v>60</v>
      </c>
      <c r="J15" s="12" t="str">
        <f t="shared" si="3"/>
        <v>5108121994****2811</v>
      </c>
      <c r="K15" s="12">
        <v>72.4</v>
      </c>
      <c r="L15" s="12"/>
      <c r="M15" s="12">
        <v>72.4</v>
      </c>
      <c r="N15" s="11">
        <f t="shared" si="0"/>
        <v>43.44</v>
      </c>
      <c r="O15" s="11">
        <v>83.2</v>
      </c>
      <c r="P15" s="11">
        <f t="shared" si="1"/>
        <v>33.28</v>
      </c>
      <c r="Q15" s="11">
        <f t="shared" si="2"/>
        <v>76.72</v>
      </c>
      <c r="R15" s="11">
        <v>2</v>
      </c>
      <c r="S15" s="11" t="s">
        <v>34</v>
      </c>
      <c r="T15" s="11"/>
    </row>
    <row r="16" s="1" customFormat="1" ht="46" customHeight="1" spans="1:20">
      <c r="A16" s="11">
        <v>12</v>
      </c>
      <c r="B16" s="12"/>
      <c r="C16" s="12" t="s">
        <v>29</v>
      </c>
      <c r="D16" s="12" t="s">
        <v>53</v>
      </c>
      <c r="E16" s="13" t="s">
        <v>54</v>
      </c>
      <c r="F16" s="13" t="s">
        <v>55</v>
      </c>
      <c r="G16" s="12">
        <v>2</v>
      </c>
      <c r="H16" s="12" t="s">
        <v>61</v>
      </c>
      <c r="I16" s="12" t="s">
        <v>62</v>
      </c>
      <c r="J16" s="12" t="str">
        <f t="shared" si="3"/>
        <v>5108121996****6312</v>
      </c>
      <c r="K16" s="12">
        <v>72.1</v>
      </c>
      <c r="L16" s="12"/>
      <c r="M16" s="12">
        <v>72.1</v>
      </c>
      <c r="N16" s="11">
        <f t="shared" si="0"/>
        <v>43.26</v>
      </c>
      <c r="O16" s="11">
        <v>81</v>
      </c>
      <c r="P16" s="11">
        <f t="shared" si="1"/>
        <v>32.4</v>
      </c>
      <c r="Q16" s="11">
        <f t="shared" si="2"/>
        <v>75.66</v>
      </c>
      <c r="R16" s="11">
        <v>3</v>
      </c>
      <c r="S16" s="11"/>
      <c r="T16" s="11"/>
    </row>
    <row r="17" s="1" customFormat="1" ht="46" customHeight="1" spans="1:20">
      <c r="A17" s="11">
        <v>13</v>
      </c>
      <c r="B17" s="12"/>
      <c r="C17" s="12" t="s">
        <v>21</v>
      </c>
      <c r="D17" s="12" t="s">
        <v>53</v>
      </c>
      <c r="E17" s="13" t="s">
        <v>54</v>
      </c>
      <c r="F17" s="13" t="s">
        <v>55</v>
      </c>
      <c r="G17" s="12">
        <v>2</v>
      </c>
      <c r="H17" s="12" t="s">
        <v>63</v>
      </c>
      <c r="I17" s="12" t="s">
        <v>64</v>
      </c>
      <c r="J17" s="12" t="str">
        <f t="shared" si="3"/>
        <v>5108121996****0027</v>
      </c>
      <c r="K17" s="12">
        <v>71.5</v>
      </c>
      <c r="L17" s="12"/>
      <c r="M17" s="12">
        <v>71.5</v>
      </c>
      <c r="N17" s="11">
        <f t="shared" si="0"/>
        <v>42.9</v>
      </c>
      <c r="O17" s="11">
        <v>81.4</v>
      </c>
      <c r="P17" s="11">
        <f t="shared" si="1"/>
        <v>32.56</v>
      </c>
      <c r="Q17" s="11">
        <f t="shared" si="2"/>
        <v>75.46</v>
      </c>
      <c r="R17" s="11">
        <v>4</v>
      </c>
      <c r="S17" s="11"/>
      <c r="T17" s="11"/>
    </row>
    <row r="18" s="1" customFormat="1" ht="46" customHeight="1" spans="1:20">
      <c r="A18" s="11">
        <v>14</v>
      </c>
      <c r="B18" s="12"/>
      <c r="C18" s="12" t="s">
        <v>29</v>
      </c>
      <c r="D18" s="12" t="s">
        <v>53</v>
      </c>
      <c r="E18" s="13" t="s">
        <v>54</v>
      </c>
      <c r="F18" s="13" t="s">
        <v>55</v>
      </c>
      <c r="G18" s="12">
        <v>2</v>
      </c>
      <c r="H18" s="12" t="s">
        <v>65</v>
      </c>
      <c r="I18" s="12" t="s">
        <v>66</v>
      </c>
      <c r="J18" s="12" t="str">
        <f t="shared" si="3"/>
        <v>5108021997****0916</v>
      </c>
      <c r="K18" s="12">
        <v>72.8</v>
      </c>
      <c r="L18" s="12"/>
      <c r="M18" s="12">
        <v>72.8</v>
      </c>
      <c r="N18" s="11">
        <f t="shared" si="0"/>
        <v>43.68</v>
      </c>
      <c r="O18" s="11">
        <v>78</v>
      </c>
      <c r="P18" s="11">
        <f t="shared" si="1"/>
        <v>31.2</v>
      </c>
      <c r="Q18" s="11">
        <f t="shared" si="2"/>
        <v>74.88</v>
      </c>
      <c r="R18" s="11">
        <v>5</v>
      </c>
      <c r="S18" s="11"/>
      <c r="T18" s="11"/>
    </row>
    <row r="19" s="1" customFormat="1" ht="46" customHeight="1" spans="1:20">
      <c r="A19" s="11">
        <v>15</v>
      </c>
      <c r="B19" s="12"/>
      <c r="C19" s="12" t="s">
        <v>29</v>
      </c>
      <c r="D19" s="12" t="s">
        <v>53</v>
      </c>
      <c r="E19" s="13" t="s">
        <v>54</v>
      </c>
      <c r="F19" s="13" t="s">
        <v>55</v>
      </c>
      <c r="G19" s="12">
        <v>2</v>
      </c>
      <c r="H19" s="12" t="s">
        <v>67</v>
      </c>
      <c r="I19" s="12" t="s">
        <v>68</v>
      </c>
      <c r="J19" s="12" t="str">
        <f t="shared" si="3"/>
        <v>5108221998****2114</v>
      </c>
      <c r="K19" s="12">
        <v>69.7</v>
      </c>
      <c r="L19" s="12"/>
      <c r="M19" s="12">
        <v>69.7</v>
      </c>
      <c r="N19" s="11">
        <f t="shared" si="0"/>
        <v>41.82</v>
      </c>
      <c r="O19" s="11">
        <v>82</v>
      </c>
      <c r="P19" s="11">
        <f t="shared" si="1"/>
        <v>32.8</v>
      </c>
      <c r="Q19" s="11">
        <f t="shared" si="2"/>
        <v>74.62</v>
      </c>
      <c r="R19" s="11">
        <v>6</v>
      </c>
      <c r="S19" s="11"/>
      <c r="T19" s="11"/>
    </row>
    <row r="20" s="1" customFormat="1" ht="46" customHeight="1" spans="1:20">
      <c r="A20" s="11">
        <v>16</v>
      </c>
      <c r="B20" s="12" t="s">
        <v>69</v>
      </c>
      <c r="C20" s="12" t="s">
        <v>21</v>
      </c>
      <c r="D20" s="12" t="s">
        <v>70</v>
      </c>
      <c r="E20" s="13" t="s">
        <v>71</v>
      </c>
      <c r="F20" s="13" t="s">
        <v>72</v>
      </c>
      <c r="G20" s="12">
        <v>1</v>
      </c>
      <c r="H20" s="12" t="s">
        <v>73</v>
      </c>
      <c r="I20" s="12" t="s">
        <v>74</v>
      </c>
      <c r="J20" s="12" t="str">
        <f t="shared" si="3"/>
        <v>5108121994****0022</v>
      </c>
      <c r="K20" s="12">
        <v>63.2</v>
      </c>
      <c r="L20" s="12"/>
      <c r="M20" s="12">
        <v>63.2</v>
      </c>
      <c r="N20" s="11">
        <f t="shared" si="0"/>
        <v>37.92</v>
      </c>
      <c r="O20" s="11">
        <v>81.6</v>
      </c>
      <c r="P20" s="11">
        <f t="shared" si="1"/>
        <v>32.64</v>
      </c>
      <c r="Q20" s="11">
        <f t="shared" si="2"/>
        <v>70.56</v>
      </c>
      <c r="R20" s="11">
        <v>1</v>
      </c>
      <c r="S20" s="11" t="s">
        <v>34</v>
      </c>
      <c r="T20" s="11"/>
    </row>
    <row r="21" s="1" customFormat="1" ht="46" customHeight="1" spans="1:20">
      <c r="A21" s="11">
        <v>17</v>
      </c>
      <c r="B21" s="12"/>
      <c r="C21" s="12" t="s">
        <v>29</v>
      </c>
      <c r="D21" s="12" t="s">
        <v>70</v>
      </c>
      <c r="E21" s="13" t="s">
        <v>71</v>
      </c>
      <c r="F21" s="13" t="s">
        <v>72</v>
      </c>
      <c r="G21" s="12">
        <v>1</v>
      </c>
      <c r="H21" s="12" t="s">
        <v>75</v>
      </c>
      <c r="I21" s="12" t="s">
        <v>76</v>
      </c>
      <c r="J21" s="12" t="str">
        <f t="shared" si="3"/>
        <v>5108241996****0833</v>
      </c>
      <c r="K21" s="12">
        <v>64.6</v>
      </c>
      <c r="L21" s="12"/>
      <c r="M21" s="12">
        <v>64.6</v>
      </c>
      <c r="N21" s="11">
        <f t="shared" si="0"/>
        <v>38.76</v>
      </c>
      <c r="O21" s="11">
        <v>78.2</v>
      </c>
      <c r="P21" s="11">
        <f t="shared" si="1"/>
        <v>31.28</v>
      </c>
      <c r="Q21" s="11">
        <f t="shared" si="2"/>
        <v>70.04</v>
      </c>
      <c r="R21" s="11">
        <v>2</v>
      </c>
      <c r="S21" s="11"/>
      <c r="T21" s="11"/>
    </row>
    <row r="22" s="1" customFormat="1" ht="46" customHeight="1" spans="1:20">
      <c r="A22" s="11">
        <v>18</v>
      </c>
      <c r="B22" s="12"/>
      <c r="C22" s="12" t="s">
        <v>21</v>
      </c>
      <c r="D22" s="12" t="s">
        <v>70</v>
      </c>
      <c r="E22" s="13" t="s">
        <v>71</v>
      </c>
      <c r="F22" s="13" t="s">
        <v>72</v>
      </c>
      <c r="G22" s="12">
        <v>1</v>
      </c>
      <c r="H22" s="12" t="s">
        <v>77</v>
      </c>
      <c r="I22" s="12" t="s">
        <v>78</v>
      </c>
      <c r="J22" s="12" t="str">
        <f t="shared" si="3"/>
        <v>5108241997****5201</v>
      </c>
      <c r="K22" s="12">
        <v>60.7</v>
      </c>
      <c r="L22" s="12"/>
      <c r="M22" s="12">
        <v>60.7</v>
      </c>
      <c r="N22" s="11">
        <f t="shared" si="0"/>
        <v>36.42</v>
      </c>
      <c r="O22" s="11">
        <v>76.8</v>
      </c>
      <c r="P22" s="11">
        <f t="shared" si="1"/>
        <v>30.72</v>
      </c>
      <c r="Q22" s="11">
        <f t="shared" si="2"/>
        <v>67.14</v>
      </c>
      <c r="R22" s="11">
        <v>3</v>
      </c>
      <c r="S22" s="11"/>
      <c r="T22" s="11"/>
    </row>
    <row r="23" s="1" customFormat="1" ht="46" customHeight="1" spans="1:20">
      <c r="A23" s="11">
        <v>19</v>
      </c>
      <c r="B23" s="12" t="s">
        <v>79</v>
      </c>
      <c r="C23" s="12" t="s">
        <v>21</v>
      </c>
      <c r="D23" s="12" t="s">
        <v>80</v>
      </c>
      <c r="E23" s="13" t="s">
        <v>81</v>
      </c>
      <c r="F23" s="13" t="s">
        <v>82</v>
      </c>
      <c r="G23" s="12">
        <v>1</v>
      </c>
      <c r="H23" s="12" t="s">
        <v>83</v>
      </c>
      <c r="I23" s="12" t="s">
        <v>84</v>
      </c>
      <c r="J23" s="12" t="str">
        <f t="shared" si="3"/>
        <v>5108121999****0023</v>
      </c>
      <c r="K23" s="12">
        <v>66.5</v>
      </c>
      <c r="L23" s="12"/>
      <c r="M23" s="12">
        <v>66.5</v>
      </c>
      <c r="N23" s="11">
        <f t="shared" si="0"/>
        <v>39.9</v>
      </c>
      <c r="O23" s="11">
        <v>82</v>
      </c>
      <c r="P23" s="11">
        <f t="shared" si="1"/>
        <v>32.8</v>
      </c>
      <c r="Q23" s="11">
        <f t="shared" si="2"/>
        <v>72.7</v>
      </c>
      <c r="R23" s="11">
        <v>1</v>
      </c>
      <c r="S23" s="11" t="s">
        <v>34</v>
      </c>
      <c r="T23" s="11"/>
    </row>
    <row r="24" s="1" customFormat="1" ht="46" customHeight="1" spans="1:20">
      <c r="A24" s="11">
        <v>20</v>
      </c>
      <c r="B24" s="12"/>
      <c r="C24" s="12" t="s">
        <v>21</v>
      </c>
      <c r="D24" s="12" t="s">
        <v>80</v>
      </c>
      <c r="E24" s="13" t="s">
        <v>81</v>
      </c>
      <c r="F24" s="13" t="s">
        <v>82</v>
      </c>
      <c r="G24" s="12">
        <v>1</v>
      </c>
      <c r="H24" s="12" t="s">
        <v>85</v>
      </c>
      <c r="I24" s="12" t="s">
        <v>86</v>
      </c>
      <c r="J24" s="12" t="str">
        <f t="shared" si="3"/>
        <v>5002361999****3347</v>
      </c>
      <c r="K24" s="12">
        <v>63.5</v>
      </c>
      <c r="L24" s="12"/>
      <c r="M24" s="12">
        <v>63.5</v>
      </c>
      <c r="N24" s="11">
        <f t="shared" si="0"/>
        <v>38.1</v>
      </c>
      <c r="O24" s="11">
        <v>81.2</v>
      </c>
      <c r="P24" s="11">
        <f t="shared" si="1"/>
        <v>32.48</v>
      </c>
      <c r="Q24" s="11">
        <f t="shared" si="2"/>
        <v>70.58</v>
      </c>
      <c r="R24" s="11">
        <v>2</v>
      </c>
      <c r="S24" s="11"/>
      <c r="T24" s="11"/>
    </row>
    <row r="25" s="1" customFormat="1" ht="46" customHeight="1" spans="1:20">
      <c r="A25" s="11">
        <v>21</v>
      </c>
      <c r="B25" s="12"/>
      <c r="C25" s="12" t="s">
        <v>21</v>
      </c>
      <c r="D25" s="12" t="s">
        <v>80</v>
      </c>
      <c r="E25" s="13" t="s">
        <v>81</v>
      </c>
      <c r="F25" s="13" t="s">
        <v>82</v>
      </c>
      <c r="G25" s="12">
        <v>1</v>
      </c>
      <c r="H25" s="12" t="s">
        <v>87</v>
      </c>
      <c r="I25" s="12" t="s">
        <v>88</v>
      </c>
      <c r="J25" s="12" t="str">
        <f t="shared" si="3"/>
        <v>5113811993****3500</v>
      </c>
      <c r="K25" s="12">
        <v>63</v>
      </c>
      <c r="L25" s="12"/>
      <c r="M25" s="12">
        <v>63</v>
      </c>
      <c r="N25" s="11">
        <f t="shared" si="0"/>
        <v>37.8</v>
      </c>
      <c r="O25" s="11">
        <v>83.6</v>
      </c>
      <c r="P25" s="11">
        <f t="shared" si="1"/>
        <v>33.44</v>
      </c>
      <c r="Q25" s="11">
        <f t="shared" si="2"/>
        <v>71.24</v>
      </c>
      <c r="R25" s="11">
        <v>3</v>
      </c>
      <c r="S25" s="11"/>
      <c r="T25" s="11"/>
    </row>
    <row r="26" s="1" customFormat="1" ht="46" customHeight="1" spans="1:20">
      <c r="A26" s="11">
        <v>22</v>
      </c>
      <c r="B26" s="12" t="s">
        <v>89</v>
      </c>
      <c r="C26" s="12" t="s">
        <v>29</v>
      </c>
      <c r="D26" s="12" t="s">
        <v>90</v>
      </c>
      <c r="E26" s="13" t="s">
        <v>91</v>
      </c>
      <c r="F26" s="13" t="s">
        <v>92</v>
      </c>
      <c r="G26" s="12">
        <v>1</v>
      </c>
      <c r="H26" s="12" t="s">
        <v>93</v>
      </c>
      <c r="I26" s="12" t="s">
        <v>94</v>
      </c>
      <c r="J26" s="12" t="str">
        <f t="shared" si="3"/>
        <v>5108021997****0519</v>
      </c>
      <c r="K26" s="12">
        <v>74.1</v>
      </c>
      <c r="L26" s="12"/>
      <c r="M26" s="12">
        <v>74.1</v>
      </c>
      <c r="N26" s="11">
        <f t="shared" si="0"/>
        <v>44.46</v>
      </c>
      <c r="O26" s="11">
        <v>76.2</v>
      </c>
      <c r="P26" s="11">
        <f t="shared" si="1"/>
        <v>30.48</v>
      </c>
      <c r="Q26" s="11">
        <f t="shared" si="2"/>
        <v>74.94</v>
      </c>
      <c r="R26" s="11">
        <v>1</v>
      </c>
      <c r="S26" s="11" t="s">
        <v>34</v>
      </c>
      <c r="T26" s="11"/>
    </row>
    <row r="27" s="1" customFormat="1" ht="46" customHeight="1" spans="1:20">
      <c r="A27" s="11">
        <v>23</v>
      </c>
      <c r="B27" s="12"/>
      <c r="C27" s="12" t="s">
        <v>21</v>
      </c>
      <c r="D27" s="12" t="s">
        <v>90</v>
      </c>
      <c r="E27" s="13" t="s">
        <v>91</v>
      </c>
      <c r="F27" s="13" t="s">
        <v>92</v>
      </c>
      <c r="G27" s="12">
        <v>1</v>
      </c>
      <c r="H27" s="12" t="s">
        <v>95</v>
      </c>
      <c r="I27" s="17" t="s">
        <v>96</v>
      </c>
      <c r="J27" s="12" t="str">
        <f t="shared" si="3"/>
        <v>6226261995****0027</v>
      </c>
      <c r="K27" s="12">
        <v>71.3</v>
      </c>
      <c r="L27" s="12"/>
      <c r="M27" s="12">
        <v>71.3</v>
      </c>
      <c r="N27" s="11">
        <f t="shared" si="0"/>
        <v>42.78</v>
      </c>
      <c r="O27" s="11">
        <v>79</v>
      </c>
      <c r="P27" s="11">
        <f t="shared" si="1"/>
        <v>31.6</v>
      </c>
      <c r="Q27" s="11">
        <f t="shared" si="2"/>
        <v>74.38</v>
      </c>
      <c r="R27" s="11">
        <v>2</v>
      </c>
      <c r="S27" s="11"/>
      <c r="T27" s="11"/>
    </row>
    <row r="28" s="1" customFormat="1" ht="46" customHeight="1" spans="1:20">
      <c r="A28" s="11">
        <v>24</v>
      </c>
      <c r="B28" s="12"/>
      <c r="C28" s="12" t="s">
        <v>21</v>
      </c>
      <c r="D28" s="12" t="s">
        <v>90</v>
      </c>
      <c r="E28" s="13" t="s">
        <v>91</v>
      </c>
      <c r="F28" s="13" t="s">
        <v>92</v>
      </c>
      <c r="G28" s="12">
        <v>1</v>
      </c>
      <c r="H28" s="12" t="s">
        <v>97</v>
      </c>
      <c r="I28" s="12" t="s">
        <v>98</v>
      </c>
      <c r="J28" s="12" t="str">
        <f t="shared" si="3"/>
        <v>5108121998****2142</v>
      </c>
      <c r="K28" s="12">
        <v>66.7</v>
      </c>
      <c r="L28" s="12"/>
      <c r="M28" s="12">
        <v>66.7</v>
      </c>
      <c r="N28" s="11">
        <f t="shared" si="0"/>
        <v>40.02</v>
      </c>
      <c r="O28" s="11">
        <v>0</v>
      </c>
      <c r="P28" s="11">
        <f t="shared" si="1"/>
        <v>0</v>
      </c>
      <c r="Q28" s="11">
        <f t="shared" si="2"/>
        <v>40.02</v>
      </c>
      <c r="R28" s="11">
        <v>3</v>
      </c>
      <c r="S28" s="11"/>
      <c r="T28" s="11" t="s">
        <v>27</v>
      </c>
    </row>
    <row r="29" s="1" customFormat="1" ht="46" customHeight="1" spans="1:20">
      <c r="A29" s="11">
        <v>25</v>
      </c>
      <c r="B29" s="12" t="s">
        <v>99</v>
      </c>
      <c r="C29" s="12" t="s">
        <v>29</v>
      </c>
      <c r="D29" s="12" t="s">
        <v>100</v>
      </c>
      <c r="E29" s="13" t="s">
        <v>101</v>
      </c>
      <c r="F29" s="13" t="s">
        <v>102</v>
      </c>
      <c r="G29" s="12">
        <v>1</v>
      </c>
      <c r="H29" s="12" t="s">
        <v>103</v>
      </c>
      <c r="I29" s="12" t="s">
        <v>104</v>
      </c>
      <c r="J29" s="12" t="str">
        <f t="shared" si="3"/>
        <v>5108121997****0030</v>
      </c>
      <c r="K29" s="12">
        <v>54.5</v>
      </c>
      <c r="L29" s="12"/>
      <c r="M29" s="12">
        <v>54.5</v>
      </c>
      <c r="N29" s="11">
        <f t="shared" si="0"/>
        <v>32.7</v>
      </c>
      <c r="O29" s="11">
        <v>80.2</v>
      </c>
      <c r="P29" s="11">
        <f t="shared" si="1"/>
        <v>32.08</v>
      </c>
      <c r="Q29" s="11">
        <f t="shared" si="2"/>
        <v>64.78</v>
      </c>
      <c r="R29" s="11">
        <v>1</v>
      </c>
      <c r="S29" s="11" t="s">
        <v>34</v>
      </c>
      <c r="T29" s="11"/>
    </row>
    <row r="30" s="1" customFormat="1" ht="46" customHeight="1" spans="1:20">
      <c r="A30" s="11">
        <v>26</v>
      </c>
      <c r="B30" s="12"/>
      <c r="C30" s="12" t="s">
        <v>21</v>
      </c>
      <c r="D30" s="12" t="s">
        <v>100</v>
      </c>
      <c r="E30" s="13" t="s">
        <v>101</v>
      </c>
      <c r="F30" s="13" t="s">
        <v>102</v>
      </c>
      <c r="G30" s="12">
        <v>1</v>
      </c>
      <c r="H30" s="12" t="s">
        <v>105</v>
      </c>
      <c r="I30" s="12" t="s">
        <v>106</v>
      </c>
      <c r="J30" s="12" t="str">
        <f t="shared" si="3"/>
        <v>5108241997****3029</v>
      </c>
      <c r="K30" s="12">
        <v>53.2</v>
      </c>
      <c r="L30" s="12"/>
      <c r="M30" s="12">
        <v>53.2</v>
      </c>
      <c r="N30" s="11">
        <f t="shared" si="0"/>
        <v>31.92</v>
      </c>
      <c r="O30" s="11">
        <v>80.8</v>
      </c>
      <c r="P30" s="11">
        <f t="shared" si="1"/>
        <v>32.32</v>
      </c>
      <c r="Q30" s="11">
        <f t="shared" si="2"/>
        <v>64.24</v>
      </c>
      <c r="R30" s="11">
        <v>2</v>
      </c>
      <c r="S30" s="11"/>
      <c r="T30" s="11"/>
    </row>
    <row r="31" s="1" customFormat="1" ht="46" customHeight="1" spans="1:20">
      <c r="A31" s="11">
        <v>27</v>
      </c>
      <c r="B31" s="12"/>
      <c r="C31" s="12" t="s">
        <v>21</v>
      </c>
      <c r="D31" s="12" t="s">
        <v>100</v>
      </c>
      <c r="E31" s="13" t="s">
        <v>101</v>
      </c>
      <c r="F31" s="13" t="s">
        <v>102</v>
      </c>
      <c r="G31" s="12">
        <v>1</v>
      </c>
      <c r="H31" s="12" t="s">
        <v>107</v>
      </c>
      <c r="I31" s="12" t="s">
        <v>108</v>
      </c>
      <c r="J31" s="12" t="str">
        <f t="shared" si="3"/>
        <v>5108241999****0723</v>
      </c>
      <c r="K31" s="12">
        <v>50.6</v>
      </c>
      <c r="L31" s="12"/>
      <c r="M31" s="12">
        <v>50.6</v>
      </c>
      <c r="N31" s="11">
        <f t="shared" si="0"/>
        <v>30.36</v>
      </c>
      <c r="O31" s="11">
        <v>79.6</v>
      </c>
      <c r="P31" s="11">
        <f t="shared" si="1"/>
        <v>31.84</v>
      </c>
      <c r="Q31" s="11">
        <f t="shared" si="2"/>
        <v>62.2</v>
      </c>
      <c r="R31" s="11">
        <v>3</v>
      </c>
      <c r="S31" s="11"/>
      <c r="T31" s="11"/>
    </row>
    <row r="32" s="1" customFormat="1" ht="46" customHeight="1" spans="1:20">
      <c r="A32" s="11">
        <v>28</v>
      </c>
      <c r="B32" s="12" t="s">
        <v>109</v>
      </c>
      <c r="C32" s="12" t="s">
        <v>29</v>
      </c>
      <c r="D32" s="12" t="s">
        <v>110</v>
      </c>
      <c r="E32" s="13" t="s">
        <v>111</v>
      </c>
      <c r="F32" s="13" t="s">
        <v>92</v>
      </c>
      <c r="G32" s="12">
        <v>1</v>
      </c>
      <c r="H32" s="12" t="s">
        <v>112</v>
      </c>
      <c r="I32" s="12" t="s">
        <v>113</v>
      </c>
      <c r="J32" s="12" t="str">
        <f t="shared" si="3"/>
        <v>6123261997****6117</v>
      </c>
      <c r="K32" s="12">
        <v>69.1</v>
      </c>
      <c r="L32" s="12"/>
      <c r="M32" s="12">
        <v>69.1</v>
      </c>
      <c r="N32" s="11">
        <f t="shared" si="0"/>
        <v>41.46</v>
      </c>
      <c r="O32" s="11">
        <v>83</v>
      </c>
      <c r="P32" s="11">
        <f t="shared" si="1"/>
        <v>33.2</v>
      </c>
      <c r="Q32" s="11">
        <f t="shared" si="2"/>
        <v>74.66</v>
      </c>
      <c r="R32" s="11">
        <v>1</v>
      </c>
      <c r="S32" s="11" t="s">
        <v>34</v>
      </c>
      <c r="T32" s="11"/>
    </row>
    <row r="33" s="1" customFormat="1" ht="46" customHeight="1" spans="1:20">
      <c r="A33" s="11">
        <v>29</v>
      </c>
      <c r="B33" s="12"/>
      <c r="C33" s="12" t="s">
        <v>29</v>
      </c>
      <c r="D33" s="12" t="s">
        <v>110</v>
      </c>
      <c r="E33" s="13" t="s">
        <v>111</v>
      </c>
      <c r="F33" s="13" t="s">
        <v>92</v>
      </c>
      <c r="G33" s="12">
        <v>1</v>
      </c>
      <c r="H33" s="12" t="s">
        <v>114</v>
      </c>
      <c r="I33" s="12" t="s">
        <v>115</v>
      </c>
      <c r="J33" s="12" t="str">
        <f t="shared" si="3"/>
        <v>5113041997****3810</v>
      </c>
      <c r="K33" s="12">
        <v>59.3</v>
      </c>
      <c r="L33" s="12"/>
      <c r="M33" s="12">
        <v>59.3</v>
      </c>
      <c r="N33" s="11">
        <f t="shared" si="0"/>
        <v>35.58</v>
      </c>
      <c r="O33" s="11">
        <v>80</v>
      </c>
      <c r="P33" s="11">
        <f t="shared" si="1"/>
        <v>32</v>
      </c>
      <c r="Q33" s="11">
        <f t="shared" si="2"/>
        <v>67.58</v>
      </c>
      <c r="R33" s="11">
        <v>2</v>
      </c>
      <c r="S33" s="11"/>
      <c r="T33" s="11"/>
    </row>
    <row r="34" s="1" customFormat="1" ht="46" customHeight="1" spans="1:20">
      <c r="A34" s="11">
        <v>30</v>
      </c>
      <c r="B34" s="12"/>
      <c r="C34" s="12" t="s">
        <v>21</v>
      </c>
      <c r="D34" s="12" t="s">
        <v>110</v>
      </c>
      <c r="E34" s="13" t="s">
        <v>111</v>
      </c>
      <c r="F34" s="13" t="s">
        <v>92</v>
      </c>
      <c r="G34" s="12">
        <v>1</v>
      </c>
      <c r="H34" s="12" t="s">
        <v>116</v>
      </c>
      <c r="I34" s="12" t="s">
        <v>117</v>
      </c>
      <c r="J34" s="12" t="str">
        <f t="shared" si="3"/>
        <v>5103221996****2865</v>
      </c>
      <c r="K34" s="12">
        <v>58.8</v>
      </c>
      <c r="L34" s="12"/>
      <c r="M34" s="12">
        <v>58.8</v>
      </c>
      <c r="N34" s="11">
        <f t="shared" si="0"/>
        <v>35.28</v>
      </c>
      <c r="O34" s="11">
        <v>78.8</v>
      </c>
      <c r="P34" s="11">
        <f t="shared" si="1"/>
        <v>31.52</v>
      </c>
      <c r="Q34" s="11">
        <f t="shared" si="2"/>
        <v>66.8</v>
      </c>
      <c r="R34" s="11">
        <v>3</v>
      </c>
      <c r="S34" s="11"/>
      <c r="T34" s="11"/>
    </row>
    <row r="35" s="1" customFormat="1" ht="46" customHeight="1" spans="1:20">
      <c r="A35" s="11" t="s">
        <v>118</v>
      </c>
      <c r="B35" s="12" t="s">
        <v>119</v>
      </c>
      <c r="C35" s="12" t="s">
        <v>21</v>
      </c>
      <c r="D35" s="12" t="s">
        <v>120</v>
      </c>
      <c r="E35" s="13" t="s">
        <v>121</v>
      </c>
      <c r="F35" s="13" t="s">
        <v>82</v>
      </c>
      <c r="G35" s="12">
        <v>1</v>
      </c>
      <c r="H35" s="12" t="s">
        <v>122</v>
      </c>
      <c r="I35" s="12" t="s">
        <v>123</v>
      </c>
      <c r="J35" s="12" t="str">
        <f t="shared" si="3"/>
        <v>5108241995****1883</v>
      </c>
      <c r="K35" s="12">
        <v>72.9</v>
      </c>
      <c r="L35" s="12"/>
      <c r="M35" s="12">
        <v>72.9</v>
      </c>
      <c r="N35" s="11">
        <f t="shared" si="0"/>
        <v>43.74</v>
      </c>
      <c r="O35" s="11">
        <v>80.4</v>
      </c>
      <c r="P35" s="11">
        <f t="shared" si="1"/>
        <v>32.16</v>
      </c>
      <c r="Q35" s="11">
        <f t="shared" si="2"/>
        <v>75.9</v>
      </c>
      <c r="R35" s="11">
        <v>1</v>
      </c>
      <c r="S35" s="11" t="s">
        <v>34</v>
      </c>
      <c r="T35" s="11"/>
    </row>
    <row r="36" s="1" customFormat="1" ht="46" customHeight="1" spans="1:20">
      <c r="A36" s="11">
        <v>32</v>
      </c>
      <c r="B36" s="12"/>
      <c r="C36" s="12" t="s">
        <v>29</v>
      </c>
      <c r="D36" s="12" t="s">
        <v>120</v>
      </c>
      <c r="E36" s="13" t="s">
        <v>121</v>
      </c>
      <c r="F36" s="13" t="s">
        <v>82</v>
      </c>
      <c r="G36" s="12">
        <v>1</v>
      </c>
      <c r="H36" s="12" t="s">
        <v>124</v>
      </c>
      <c r="I36" s="12" t="s">
        <v>125</v>
      </c>
      <c r="J36" s="12" t="str">
        <f t="shared" si="3"/>
        <v>5108021996****171X</v>
      </c>
      <c r="K36" s="12">
        <v>66.2</v>
      </c>
      <c r="L36" s="12"/>
      <c r="M36" s="12">
        <v>66.2</v>
      </c>
      <c r="N36" s="11">
        <f t="shared" si="0"/>
        <v>39.72</v>
      </c>
      <c r="O36" s="11">
        <v>79.4</v>
      </c>
      <c r="P36" s="11">
        <f t="shared" si="1"/>
        <v>31.76</v>
      </c>
      <c r="Q36" s="11">
        <f t="shared" si="2"/>
        <v>71.48</v>
      </c>
      <c r="R36" s="11">
        <v>2</v>
      </c>
      <c r="S36" s="11"/>
      <c r="T36" s="11"/>
    </row>
    <row r="37" s="1" customFormat="1" ht="46" customHeight="1" spans="1:20">
      <c r="A37" s="11">
        <v>33</v>
      </c>
      <c r="B37" s="12"/>
      <c r="C37" s="12" t="s">
        <v>29</v>
      </c>
      <c r="D37" s="12" t="s">
        <v>120</v>
      </c>
      <c r="E37" s="13" t="s">
        <v>121</v>
      </c>
      <c r="F37" s="13" t="s">
        <v>82</v>
      </c>
      <c r="G37" s="12">
        <v>1</v>
      </c>
      <c r="H37" s="12" t="s">
        <v>126</v>
      </c>
      <c r="I37" s="12" t="s">
        <v>127</v>
      </c>
      <c r="J37" s="12" t="str">
        <f t="shared" si="3"/>
        <v>6123261999****3218</v>
      </c>
      <c r="K37" s="12">
        <v>64.7</v>
      </c>
      <c r="L37" s="12"/>
      <c r="M37" s="12">
        <v>64.7</v>
      </c>
      <c r="N37" s="11">
        <f t="shared" si="0"/>
        <v>38.82</v>
      </c>
      <c r="O37" s="11">
        <v>79.2</v>
      </c>
      <c r="P37" s="11">
        <f t="shared" si="1"/>
        <v>31.68</v>
      </c>
      <c r="Q37" s="11">
        <f t="shared" si="2"/>
        <v>70.5</v>
      </c>
      <c r="R37" s="11">
        <v>3</v>
      </c>
      <c r="S37" s="11"/>
      <c r="T37" s="11"/>
    </row>
    <row r="38" s="1" customFormat="1" ht="46" customHeight="1" spans="1:20">
      <c r="A38" s="11">
        <v>34</v>
      </c>
      <c r="B38" s="12" t="s">
        <v>128</v>
      </c>
      <c r="C38" s="12" t="s">
        <v>21</v>
      </c>
      <c r="D38" s="12" t="s">
        <v>129</v>
      </c>
      <c r="E38" s="13" t="s">
        <v>130</v>
      </c>
      <c r="F38" s="13" t="s">
        <v>82</v>
      </c>
      <c r="G38" s="12">
        <v>1</v>
      </c>
      <c r="H38" s="12" t="s">
        <v>131</v>
      </c>
      <c r="I38" s="12" t="s">
        <v>132</v>
      </c>
      <c r="J38" s="12" t="str">
        <f t="shared" si="3"/>
        <v>5108021999****0526</v>
      </c>
      <c r="K38" s="12">
        <v>66.5</v>
      </c>
      <c r="L38" s="12"/>
      <c r="M38" s="12">
        <v>66.5</v>
      </c>
      <c r="N38" s="11">
        <f t="shared" si="0"/>
        <v>39.9</v>
      </c>
      <c r="O38" s="11">
        <v>81</v>
      </c>
      <c r="P38" s="11">
        <f t="shared" si="1"/>
        <v>32.4</v>
      </c>
      <c r="Q38" s="11">
        <f t="shared" si="2"/>
        <v>72.3</v>
      </c>
      <c r="R38" s="11">
        <v>1</v>
      </c>
      <c r="S38" s="11" t="s">
        <v>34</v>
      </c>
      <c r="T38" s="11"/>
    </row>
    <row r="39" s="1" customFormat="1" ht="46" customHeight="1" spans="1:20">
      <c r="A39" s="11">
        <v>35</v>
      </c>
      <c r="B39" s="12"/>
      <c r="C39" s="12" t="s">
        <v>21</v>
      </c>
      <c r="D39" s="12" t="s">
        <v>129</v>
      </c>
      <c r="E39" s="13" t="s">
        <v>130</v>
      </c>
      <c r="F39" s="13" t="s">
        <v>82</v>
      </c>
      <c r="G39" s="12">
        <v>1</v>
      </c>
      <c r="H39" s="12" t="s">
        <v>133</v>
      </c>
      <c r="I39" s="12" t="s">
        <v>134</v>
      </c>
      <c r="J39" s="12" t="str">
        <f t="shared" si="3"/>
        <v>6226261992****5620</v>
      </c>
      <c r="K39" s="12">
        <v>63.5</v>
      </c>
      <c r="L39" s="12"/>
      <c r="M39" s="12">
        <v>63.5</v>
      </c>
      <c r="N39" s="11">
        <f t="shared" si="0"/>
        <v>38.1</v>
      </c>
      <c r="O39" s="11">
        <v>79</v>
      </c>
      <c r="P39" s="11">
        <f t="shared" si="1"/>
        <v>31.6</v>
      </c>
      <c r="Q39" s="11">
        <f t="shared" si="2"/>
        <v>69.7</v>
      </c>
      <c r="R39" s="11">
        <v>2</v>
      </c>
      <c r="S39" s="11"/>
      <c r="T39" s="11"/>
    </row>
    <row r="40" s="1" customFormat="1" ht="46" customHeight="1" spans="1:20">
      <c r="A40" s="11">
        <v>36</v>
      </c>
      <c r="B40" s="12"/>
      <c r="C40" s="12" t="s">
        <v>21</v>
      </c>
      <c r="D40" s="12" t="s">
        <v>129</v>
      </c>
      <c r="E40" s="13" t="s">
        <v>130</v>
      </c>
      <c r="F40" s="13" t="s">
        <v>82</v>
      </c>
      <c r="G40" s="12">
        <v>1</v>
      </c>
      <c r="H40" s="12" t="s">
        <v>135</v>
      </c>
      <c r="I40" s="12" t="s">
        <v>136</v>
      </c>
      <c r="J40" s="12" t="str">
        <f t="shared" ref="J40:J75" si="4">REPLACE(I40,11,4,"****")</f>
        <v>5108241999****3042</v>
      </c>
      <c r="K40" s="12">
        <v>63.3</v>
      </c>
      <c r="L40" s="12"/>
      <c r="M40" s="12">
        <v>63.3</v>
      </c>
      <c r="N40" s="11">
        <f t="shared" si="0"/>
        <v>37.98</v>
      </c>
      <c r="O40" s="11">
        <v>77.8</v>
      </c>
      <c r="P40" s="11">
        <f t="shared" si="1"/>
        <v>31.12</v>
      </c>
      <c r="Q40" s="11">
        <f t="shared" si="2"/>
        <v>69.1</v>
      </c>
      <c r="R40" s="11">
        <v>3</v>
      </c>
      <c r="S40" s="11"/>
      <c r="T40" s="11"/>
    </row>
    <row r="41" s="1" customFormat="1" ht="46" customHeight="1" spans="1:20">
      <c r="A41" s="11">
        <v>37</v>
      </c>
      <c r="B41" s="12" t="s">
        <v>137</v>
      </c>
      <c r="C41" s="12" t="s">
        <v>29</v>
      </c>
      <c r="D41" s="12" t="s">
        <v>138</v>
      </c>
      <c r="E41" s="13" t="s">
        <v>139</v>
      </c>
      <c r="F41" s="13" t="s">
        <v>140</v>
      </c>
      <c r="G41" s="12">
        <v>1</v>
      </c>
      <c r="H41" s="12" t="s">
        <v>141</v>
      </c>
      <c r="I41" s="12" t="s">
        <v>142</v>
      </c>
      <c r="J41" s="12" t="str">
        <f t="shared" si="4"/>
        <v>5108241997****8378</v>
      </c>
      <c r="K41" s="12">
        <v>53</v>
      </c>
      <c r="L41" s="12"/>
      <c r="M41" s="12">
        <v>53</v>
      </c>
      <c r="N41" s="11">
        <f t="shared" si="0"/>
        <v>31.8</v>
      </c>
      <c r="O41" s="11">
        <v>81.2</v>
      </c>
      <c r="P41" s="11">
        <f t="shared" si="1"/>
        <v>32.48</v>
      </c>
      <c r="Q41" s="11">
        <f t="shared" si="2"/>
        <v>64.28</v>
      </c>
      <c r="R41" s="11">
        <v>1</v>
      </c>
      <c r="S41" s="11" t="s">
        <v>34</v>
      </c>
      <c r="T41" s="11"/>
    </row>
    <row r="42" s="1" customFormat="1" ht="46" customHeight="1" spans="1:20">
      <c r="A42" s="11">
        <v>38</v>
      </c>
      <c r="B42" s="12"/>
      <c r="C42" s="12" t="s">
        <v>21</v>
      </c>
      <c r="D42" s="12" t="s">
        <v>138</v>
      </c>
      <c r="E42" s="13" t="s">
        <v>139</v>
      </c>
      <c r="F42" s="13" t="s">
        <v>140</v>
      </c>
      <c r="G42" s="12">
        <v>1</v>
      </c>
      <c r="H42" s="12" t="s">
        <v>143</v>
      </c>
      <c r="I42" s="12" t="s">
        <v>144</v>
      </c>
      <c r="J42" s="12" t="str">
        <f t="shared" si="4"/>
        <v>5108121996****6625</v>
      </c>
      <c r="K42" s="12">
        <v>52</v>
      </c>
      <c r="L42" s="12"/>
      <c r="M42" s="12">
        <v>52</v>
      </c>
      <c r="N42" s="11">
        <f t="shared" si="0"/>
        <v>31.2</v>
      </c>
      <c r="O42" s="11">
        <v>79</v>
      </c>
      <c r="P42" s="11">
        <f t="shared" si="1"/>
        <v>31.6</v>
      </c>
      <c r="Q42" s="11">
        <f t="shared" si="2"/>
        <v>62.8</v>
      </c>
      <c r="R42" s="11">
        <v>2</v>
      </c>
      <c r="S42" s="11"/>
      <c r="T42" s="11"/>
    </row>
    <row r="43" s="1" customFormat="1" ht="46" customHeight="1" spans="1:20">
      <c r="A43" s="11">
        <v>39</v>
      </c>
      <c r="B43" s="12" t="s">
        <v>145</v>
      </c>
      <c r="C43" s="12" t="s">
        <v>21</v>
      </c>
      <c r="D43" s="12" t="s">
        <v>146</v>
      </c>
      <c r="E43" s="13" t="s">
        <v>139</v>
      </c>
      <c r="F43" s="13" t="s">
        <v>147</v>
      </c>
      <c r="G43" s="12">
        <v>1</v>
      </c>
      <c r="H43" s="12" t="s">
        <v>148</v>
      </c>
      <c r="I43" s="12" t="s">
        <v>149</v>
      </c>
      <c r="J43" s="12" t="str">
        <f t="shared" si="4"/>
        <v>5108021998****0027</v>
      </c>
      <c r="K43" s="12">
        <v>73.5</v>
      </c>
      <c r="L43" s="12"/>
      <c r="M43" s="12">
        <v>73.5</v>
      </c>
      <c r="N43" s="11">
        <f t="shared" si="0"/>
        <v>44.1</v>
      </c>
      <c r="O43" s="11">
        <v>80.6</v>
      </c>
      <c r="P43" s="11">
        <f t="shared" si="1"/>
        <v>32.24</v>
      </c>
      <c r="Q43" s="11">
        <f t="shared" si="2"/>
        <v>76.34</v>
      </c>
      <c r="R43" s="11">
        <v>1</v>
      </c>
      <c r="S43" s="11" t="s">
        <v>34</v>
      </c>
      <c r="T43" s="11"/>
    </row>
    <row r="44" s="1" customFormat="1" ht="46" customHeight="1" spans="1:20">
      <c r="A44" s="11">
        <v>40</v>
      </c>
      <c r="B44" s="12"/>
      <c r="C44" s="12" t="s">
        <v>21</v>
      </c>
      <c r="D44" s="12" t="s">
        <v>146</v>
      </c>
      <c r="E44" s="13" t="s">
        <v>139</v>
      </c>
      <c r="F44" s="13" t="s">
        <v>147</v>
      </c>
      <c r="G44" s="12">
        <v>1</v>
      </c>
      <c r="H44" s="12" t="s">
        <v>150</v>
      </c>
      <c r="I44" s="12" t="s">
        <v>151</v>
      </c>
      <c r="J44" s="12" t="str">
        <f t="shared" si="4"/>
        <v>5108121997****6321</v>
      </c>
      <c r="K44" s="12">
        <v>58</v>
      </c>
      <c r="L44" s="12"/>
      <c r="M44" s="12">
        <v>58</v>
      </c>
      <c r="N44" s="11">
        <f t="shared" si="0"/>
        <v>34.8</v>
      </c>
      <c r="O44" s="11">
        <v>78</v>
      </c>
      <c r="P44" s="11">
        <f t="shared" si="1"/>
        <v>31.2</v>
      </c>
      <c r="Q44" s="11">
        <f t="shared" si="2"/>
        <v>66</v>
      </c>
      <c r="R44" s="11">
        <v>2</v>
      </c>
      <c r="S44" s="11"/>
      <c r="T44" s="11"/>
    </row>
    <row r="45" s="1" customFormat="1" ht="46" customHeight="1" spans="1:20">
      <c r="A45" s="11">
        <v>41</v>
      </c>
      <c r="B45" s="12" t="s">
        <v>152</v>
      </c>
      <c r="C45" s="12" t="s">
        <v>29</v>
      </c>
      <c r="D45" s="12" t="s">
        <v>153</v>
      </c>
      <c r="E45" s="13" t="s">
        <v>139</v>
      </c>
      <c r="F45" s="13" t="s">
        <v>154</v>
      </c>
      <c r="G45" s="12">
        <v>1</v>
      </c>
      <c r="H45" s="12" t="s">
        <v>155</v>
      </c>
      <c r="I45" s="12" t="s">
        <v>156</v>
      </c>
      <c r="J45" s="12" t="str">
        <f t="shared" si="4"/>
        <v>5108211994****8554</v>
      </c>
      <c r="K45" s="12">
        <v>70.5</v>
      </c>
      <c r="L45" s="12"/>
      <c r="M45" s="12">
        <v>70.5</v>
      </c>
      <c r="N45" s="11">
        <f t="shared" si="0"/>
        <v>42.3</v>
      </c>
      <c r="O45" s="11">
        <v>82.2</v>
      </c>
      <c r="P45" s="11">
        <f t="shared" si="1"/>
        <v>32.88</v>
      </c>
      <c r="Q45" s="11">
        <f t="shared" si="2"/>
        <v>75.18</v>
      </c>
      <c r="R45" s="11">
        <v>1</v>
      </c>
      <c r="S45" s="11" t="s">
        <v>34</v>
      </c>
      <c r="T45" s="11"/>
    </row>
    <row r="46" s="1" customFormat="1" ht="46" customHeight="1" spans="1:20">
      <c r="A46" s="11">
        <v>42</v>
      </c>
      <c r="B46" s="12"/>
      <c r="C46" s="12" t="s">
        <v>21</v>
      </c>
      <c r="D46" s="12" t="s">
        <v>153</v>
      </c>
      <c r="E46" s="13" t="s">
        <v>139</v>
      </c>
      <c r="F46" s="13" t="s">
        <v>154</v>
      </c>
      <c r="G46" s="12">
        <v>1</v>
      </c>
      <c r="H46" s="12" t="s">
        <v>157</v>
      </c>
      <c r="I46" s="12" t="s">
        <v>158</v>
      </c>
      <c r="J46" s="12" t="str">
        <f t="shared" si="4"/>
        <v>5108121996****3626</v>
      </c>
      <c r="K46" s="12">
        <v>65.5</v>
      </c>
      <c r="L46" s="12"/>
      <c r="M46" s="12">
        <v>65.5</v>
      </c>
      <c r="N46" s="11">
        <f t="shared" si="0"/>
        <v>39.3</v>
      </c>
      <c r="O46" s="11">
        <v>83.2</v>
      </c>
      <c r="P46" s="11">
        <f t="shared" si="1"/>
        <v>33.28</v>
      </c>
      <c r="Q46" s="11">
        <f t="shared" si="2"/>
        <v>72.58</v>
      </c>
      <c r="R46" s="11">
        <v>2</v>
      </c>
      <c r="S46" s="11"/>
      <c r="T46" s="11"/>
    </row>
    <row r="47" s="1" customFormat="1" ht="46" customHeight="1" spans="1:20">
      <c r="A47" s="11">
        <v>43</v>
      </c>
      <c r="B47" s="12"/>
      <c r="C47" s="12" t="s">
        <v>21</v>
      </c>
      <c r="D47" s="12" t="s">
        <v>153</v>
      </c>
      <c r="E47" s="13" t="s">
        <v>139</v>
      </c>
      <c r="F47" s="13" t="s">
        <v>154</v>
      </c>
      <c r="G47" s="12">
        <v>1</v>
      </c>
      <c r="H47" s="12" t="s">
        <v>159</v>
      </c>
      <c r="I47" s="12" t="s">
        <v>160</v>
      </c>
      <c r="J47" s="12" t="str">
        <f t="shared" si="4"/>
        <v>5108121997****1069</v>
      </c>
      <c r="K47" s="12">
        <v>67.5</v>
      </c>
      <c r="L47" s="12"/>
      <c r="M47" s="12">
        <v>67.5</v>
      </c>
      <c r="N47" s="11">
        <f t="shared" si="0"/>
        <v>40.5</v>
      </c>
      <c r="O47" s="11">
        <v>78.6</v>
      </c>
      <c r="P47" s="11">
        <f t="shared" si="1"/>
        <v>31.44</v>
      </c>
      <c r="Q47" s="11">
        <f t="shared" si="2"/>
        <v>71.94</v>
      </c>
      <c r="R47" s="11">
        <v>3</v>
      </c>
      <c r="S47" s="11"/>
      <c r="T47" s="11"/>
    </row>
    <row r="48" s="1" customFormat="1" ht="46" customHeight="1" spans="1:20">
      <c r="A48" s="11">
        <v>44</v>
      </c>
      <c r="B48" s="12" t="s">
        <v>161</v>
      </c>
      <c r="C48" s="12" t="s">
        <v>21</v>
      </c>
      <c r="D48" s="12" t="s">
        <v>162</v>
      </c>
      <c r="E48" s="13" t="s">
        <v>163</v>
      </c>
      <c r="F48" s="13" t="s">
        <v>164</v>
      </c>
      <c r="G48" s="12">
        <v>1</v>
      </c>
      <c r="H48" s="12" t="s">
        <v>165</v>
      </c>
      <c r="I48" s="12" t="s">
        <v>166</v>
      </c>
      <c r="J48" s="12" t="str">
        <f t="shared" si="4"/>
        <v>5108121998****0420</v>
      </c>
      <c r="K48" s="12">
        <v>74</v>
      </c>
      <c r="L48" s="12"/>
      <c r="M48" s="12">
        <v>74</v>
      </c>
      <c r="N48" s="11">
        <f t="shared" si="0"/>
        <v>44.4</v>
      </c>
      <c r="O48" s="11">
        <v>81.6</v>
      </c>
      <c r="P48" s="11">
        <f t="shared" si="1"/>
        <v>32.64</v>
      </c>
      <c r="Q48" s="11">
        <f t="shared" si="2"/>
        <v>77.04</v>
      </c>
      <c r="R48" s="11">
        <v>1</v>
      </c>
      <c r="S48" s="11" t="s">
        <v>34</v>
      </c>
      <c r="T48" s="11"/>
    </row>
    <row r="49" s="1" customFormat="1" ht="46" customHeight="1" spans="1:20">
      <c r="A49" s="11">
        <v>45</v>
      </c>
      <c r="B49" s="12"/>
      <c r="C49" s="12" t="s">
        <v>21</v>
      </c>
      <c r="D49" s="12" t="s">
        <v>162</v>
      </c>
      <c r="E49" s="13" t="s">
        <v>163</v>
      </c>
      <c r="F49" s="13" t="s">
        <v>164</v>
      </c>
      <c r="G49" s="12">
        <v>1</v>
      </c>
      <c r="H49" s="12" t="s">
        <v>167</v>
      </c>
      <c r="I49" s="12" t="s">
        <v>168</v>
      </c>
      <c r="J49" s="12" t="str">
        <f t="shared" si="4"/>
        <v>5108241994****7349</v>
      </c>
      <c r="K49" s="12">
        <v>70.5</v>
      </c>
      <c r="L49" s="12"/>
      <c r="M49" s="12">
        <v>70.5</v>
      </c>
      <c r="N49" s="11">
        <f t="shared" si="0"/>
        <v>42.3</v>
      </c>
      <c r="O49" s="11">
        <v>80.8</v>
      </c>
      <c r="P49" s="11">
        <f t="shared" si="1"/>
        <v>32.32</v>
      </c>
      <c r="Q49" s="11">
        <f t="shared" si="2"/>
        <v>74.62</v>
      </c>
      <c r="R49" s="11">
        <v>2</v>
      </c>
      <c r="S49" s="11"/>
      <c r="T49" s="11"/>
    </row>
    <row r="50" s="1" customFormat="1" ht="46" customHeight="1" spans="1:20">
      <c r="A50" s="11">
        <v>46</v>
      </c>
      <c r="B50" s="12" t="s">
        <v>169</v>
      </c>
      <c r="C50" s="12" t="s">
        <v>29</v>
      </c>
      <c r="D50" s="12" t="s">
        <v>170</v>
      </c>
      <c r="E50" s="13" t="s">
        <v>171</v>
      </c>
      <c r="F50" s="13" t="s">
        <v>172</v>
      </c>
      <c r="G50" s="12">
        <v>1</v>
      </c>
      <c r="H50" s="12" t="s">
        <v>173</v>
      </c>
      <c r="I50" s="12" t="s">
        <v>174</v>
      </c>
      <c r="J50" s="12" t="str">
        <f t="shared" si="4"/>
        <v>5137211995****5170</v>
      </c>
      <c r="K50" s="12">
        <v>73.5</v>
      </c>
      <c r="L50" s="12"/>
      <c r="M50" s="12">
        <v>73.5</v>
      </c>
      <c r="N50" s="11">
        <f t="shared" si="0"/>
        <v>44.1</v>
      </c>
      <c r="O50" s="11">
        <v>79.4</v>
      </c>
      <c r="P50" s="11">
        <f t="shared" si="1"/>
        <v>31.76</v>
      </c>
      <c r="Q50" s="11">
        <f t="shared" si="2"/>
        <v>75.86</v>
      </c>
      <c r="R50" s="11">
        <v>1</v>
      </c>
      <c r="S50" s="11" t="s">
        <v>34</v>
      </c>
      <c r="T50" s="11"/>
    </row>
    <row r="51" s="1" customFormat="1" ht="46" customHeight="1" spans="1:20">
      <c r="A51" s="11">
        <v>47</v>
      </c>
      <c r="B51" s="12"/>
      <c r="C51" s="12" t="s">
        <v>21</v>
      </c>
      <c r="D51" s="12" t="s">
        <v>170</v>
      </c>
      <c r="E51" s="13" t="s">
        <v>171</v>
      </c>
      <c r="F51" s="13" t="s">
        <v>172</v>
      </c>
      <c r="G51" s="12">
        <v>1</v>
      </c>
      <c r="H51" s="12" t="s">
        <v>175</v>
      </c>
      <c r="I51" s="12" t="s">
        <v>176</v>
      </c>
      <c r="J51" s="12" t="str">
        <f t="shared" si="4"/>
        <v>5108211997****7121</v>
      </c>
      <c r="K51" s="12">
        <v>63.5</v>
      </c>
      <c r="L51" s="12"/>
      <c r="M51" s="12">
        <v>63.5</v>
      </c>
      <c r="N51" s="11">
        <f t="shared" si="0"/>
        <v>38.1</v>
      </c>
      <c r="O51" s="11">
        <v>78</v>
      </c>
      <c r="P51" s="11">
        <f t="shared" si="1"/>
        <v>31.2</v>
      </c>
      <c r="Q51" s="11">
        <f t="shared" si="2"/>
        <v>69.3</v>
      </c>
      <c r="R51" s="11">
        <v>2</v>
      </c>
      <c r="S51" s="11"/>
      <c r="T51" s="11"/>
    </row>
    <row r="52" s="1" customFormat="1" ht="46" customHeight="1" spans="1:20">
      <c r="A52" s="11">
        <v>48</v>
      </c>
      <c r="B52" s="12"/>
      <c r="C52" s="12" t="s">
        <v>21</v>
      </c>
      <c r="D52" s="12" t="s">
        <v>170</v>
      </c>
      <c r="E52" s="13" t="s">
        <v>171</v>
      </c>
      <c r="F52" s="13" t="s">
        <v>172</v>
      </c>
      <c r="G52" s="12">
        <v>1</v>
      </c>
      <c r="H52" s="12" t="s">
        <v>177</v>
      </c>
      <c r="I52" s="12" t="s">
        <v>178</v>
      </c>
      <c r="J52" s="12" t="str">
        <f t="shared" si="4"/>
        <v>5108211998****0089</v>
      </c>
      <c r="K52" s="12">
        <v>64.5</v>
      </c>
      <c r="L52" s="12"/>
      <c r="M52" s="12">
        <v>64.5</v>
      </c>
      <c r="N52" s="11">
        <f t="shared" si="0"/>
        <v>38.7</v>
      </c>
      <c r="O52" s="11">
        <v>76</v>
      </c>
      <c r="P52" s="11">
        <f t="shared" si="1"/>
        <v>30.4</v>
      </c>
      <c r="Q52" s="11">
        <f t="shared" si="2"/>
        <v>69.1</v>
      </c>
      <c r="R52" s="11">
        <v>3</v>
      </c>
      <c r="S52" s="11"/>
      <c r="T52" s="11"/>
    </row>
    <row r="53" s="1" customFormat="1" ht="46" customHeight="1" spans="1:20">
      <c r="A53" s="11">
        <v>49</v>
      </c>
      <c r="B53" s="12" t="s">
        <v>179</v>
      </c>
      <c r="C53" s="12" t="s">
        <v>21</v>
      </c>
      <c r="D53" s="12" t="s">
        <v>180</v>
      </c>
      <c r="E53" s="13" t="s">
        <v>181</v>
      </c>
      <c r="F53" s="13" t="s">
        <v>182</v>
      </c>
      <c r="G53" s="12">
        <v>2</v>
      </c>
      <c r="H53" s="12" t="s">
        <v>183</v>
      </c>
      <c r="I53" s="12" t="s">
        <v>184</v>
      </c>
      <c r="J53" s="12" t="str">
        <f t="shared" si="4"/>
        <v>5108121999****5284</v>
      </c>
      <c r="K53" s="12">
        <v>56</v>
      </c>
      <c r="L53" s="12"/>
      <c r="M53" s="12">
        <v>56</v>
      </c>
      <c r="N53" s="11">
        <f t="shared" si="0"/>
        <v>33.6</v>
      </c>
      <c r="O53" s="11">
        <v>85.6</v>
      </c>
      <c r="P53" s="11">
        <f t="shared" si="1"/>
        <v>34.24</v>
      </c>
      <c r="Q53" s="11">
        <f t="shared" si="2"/>
        <v>67.84</v>
      </c>
      <c r="R53" s="11">
        <v>1</v>
      </c>
      <c r="S53" s="11" t="s">
        <v>34</v>
      </c>
      <c r="T53" s="11"/>
    </row>
    <row r="54" s="1" customFormat="1" ht="46" customHeight="1" spans="1:20">
      <c r="A54" s="11">
        <v>50</v>
      </c>
      <c r="B54" s="12" t="s">
        <v>185</v>
      </c>
      <c r="C54" s="12" t="s">
        <v>29</v>
      </c>
      <c r="D54" s="12" t="s">
        <v>180</v>
      </c>
      <c r="E54" s="13" t="s">
        <v>181</v>
      </c>
      <c r="F54" s="13" t="s">
        <v>182</v>
      </c>
      <c r="G54" s="12">
        <v>2</v>
      </c>
      <c r="H54" s="12" t="s">
        <v>186</v>
      </c>
      <c r="I54" s="12" t="s">
        <v>187</v>
      </c>
      <c r="J54" s="12" t="str">
        <f t="shared" si="4"/>
        <v>1427291998****3018</v>
      </c>
      <c r="K54" s="12">
        <v>55</v>
      </c>
      <c r="L54" s="12"/>
      <c r="M54" s="12">
        <v>55</v>
      </c>
      <c r="N54" s="11">
        <f t="shared" si="0"/>
        <v>33</v>
      </c>
      <c r="O54" s="11">
        <v>74.4</v>
      </c>
      <c r="P54" s="11">
        <f t="shared" si="1"/>
        <v>29.76</v>
      </c>
      <c r="Q54" s="11">
        <f t="shared" si="2"/>
        <v>62.76</v>
      </c>
      <c r="R54" s="11">
        <v>2</v>
      </c>
      <c r="S54" s="11" t="s">
        <v>34</v>
      </c>
      <c r="T54" s="11"/>
    </row>
    <row r="55" s="1" customFormat="1" ht="46" customHeight="1" spans="1:20">
      <c r="A55" s="11">
        <v>51</v>
      </c>
      <c r="B55" s="12"/>
      <c r="C55" s="12" t="s">
        <v>21</v>
      </c>
      <c r="D55" s="12" t="s">
        <v>180</v>
      </c>
      <c r="E55" s="13" t="s">
        <v>181</v>
      </c>
      <c r="F55" s="13" t="s">
        <v>182</v>
      </c>
      <c r="G55" s="12">
        <v>2</v>
      </c>
      <c r="H55" s="12" t="s">
        <v>188</v>
      </c>
      <c r="I55" s="12" t="s">
        <v>189</v>
      </c>
      <c r="J55" s="12" t="str">
        <f t="shared" si="4"/>
        <v>5108121997****5281</v>
      </c>
      <c r="K55" s="12">
        <v>52.5</v>
      </c>
      <c r="L55" s="12"/>
      <c r="M55" s="12">
        <v>52.5</v>
      </c>
      <c r="N55" s="11">
        <f t="shared" si="0"/>
        <v>31.5</v>
      </c>
      <c r="O55" s="11">
        <v>76</v>
      </c>
      <c r="P55" s="11">
        <f t="shared" si="1"/>
        <v>30.4</v>
      </c>
      <c r="Q55" s="11">
        <f t="shared" si="2"/>
        <v>61.9</v>
      </c>
      <c r="R55" s="11">
        <v>3</v>
      </c>
      <c r="S55" s="11"/>
      <c r="T55" s="11"/>
    </row>
    <row r="56" s="1" customFormat="1" ht="46" customHeight="1" spans="1:20">
      <c r="A56" s="11">
        <v>52</v>
      </c>
      <c r="B56" s="12"/>
      <c r="C56" s="12" t="s">
        <v>21</v>
      </c>
      <c r="D56" s="12" t="s">
        <v>180</v>
      </c>
      <c r="E56" s="13" t="s">
        <v>181</v>
      </c>
      <c r="F56" s="13" t="s">
        <v>182</v>
      </c>
      <c r="G56" s="12">
        <v>2</v>
      </c>
      <c r="H56" s="12" t="s">
        <v>190</v>
      </c>
      <c r="I56" s="12" t="s">
        <v>191</v>
      </c>
      <c r="J56" s="12" t="str">
        <f t="shared" si="4"/>
        <v>5108121995****3626</v>
      </c>
      <c r="K56" s="12">
        <v>51.5</v>
      </c>
      <c r="L56" s="12"/>
      <c r="M56" s="12">
        <v>51.5</v>
      </c>
      <c r="N56" s="11">
        <f t="shared" si="0"/>
        <v>30.9</v>
      </c>
      <c r="O56" s="11">
        <v>77.4</v>
      </c>
      <c r="P56" s="11">
        <f t="shared" si="1"/>
        <v>30.96</v>
      </c>
      <c r="Q56" s="11">
        <f t="shared" si="2"/>
        <v>61.86</v>
      </c>
      <c r="R56" s="11">
        <v>4</v>
      </c>
      <c r="S56" s="11"/>
      <c r="T56" s="11"/>
    </row>
    <row r="57" s="1" customFormat="1" ht="46" customHeight="1" spans="1:20">
      <c r="A57" s="11">
        <v>53</v>
      </c>
      <c r="B57" s="12"/>
      <c r="C57" s="12" t="s">
        <v>21</v>
      </c>
      <c r="D57" s="12" t="s">
        <v>180</v>
      </c>
      <c r="E57" s="13" t="s">
        <v>181</v>
      </c>
      <c r="F57" s="13" t="s">
        <v>182</v>
      </c>
      <c r="G57" s="12">
        <v>2</v>
      </c>
      <c r="H57" s="12" t="s">
        <v>192</v>
      </c>
      <c r="I57" s="12" t="s">
        <v>193</v>
      </c>
      <c r="J57" s="12" t="str">
        <f t="shared" si="4"/>
        <v>5108121998****1042</v>
      </c>
      <c r="K57" s="12">
        <v>47</v>
      </c>
      <c r="L57" s="12"/>
      <c r="M57" s="12">
        <v>47</v>
      </c>
      <c r="N57" s="11">
        <f t="shared" si="0"/>
        <v>28.2</v>
      </c>
      <c r="O57" s="11">
        <v>76.2</v>
      </c>
      <c r="P57" s="11">
        <f t="shared" si="1"/>
        <v>30.48</v>
      </c>
      <c r="Q57" s="11">
        <f t="shared" si="2"/>
        <v>58.68</v>
      </c>
      <c r="R57" s="11">
        <v>5</v>
      </c>
      <c r="S57" s="11"/>
      <c r="T57" s="11"/>
    </row>
    <row r="58" s="1" customFormat="1" ht="46" customHeight="1" spans="1:20">
      <c r="A58" s="11">
        <v>54</v>
      </c>
      <c r="B58" s="12"/>
      <c r="C58" s="12" t="s">
        <v>21</v>
      </c>
      <c r="D58" s="12" t="s">
        <v>180</v>
      </c>
      <c r="E58" s="13" t="s">
        <v>181</v>
      </c>
      <c r="F58" s="13" t="s">
        <v>182</v>
      </c>
      <c r="G58" s="12">
        <v>2</v>
      </c>
      <c r="H58" s="12" t="s">
        <v>194</v>
      </c>
      <c r="I58" s="12" t="s">
        <v>195</v>
      </c>
      <c r="J58" s="12" t="str">
        <f t="shared" si="4"/>
        <v>5108121998****0088</v>
      </c>
      <c r="K58" s="12">
        <v>42.5</v>
      </c>
      <c r="L58" s="12"/>
      <c r="M58" s="12">
        <v>42.5</v>
      </c>
      <c r="N58" s="11">
        <f t="shared" si="0"/>
        <v>25.5</v>
      </c>
      <c r="O58" s="11">
        <v>76.8</v>
      </c>
      <c r="P58" s="11">
        <f t="shared" si="1"/>
        <v>30.72</v>
      </c>
      <c r="Q58" s="11">
        <f t="shared" si="2"/>
        <v>56.22</v>
      </c>
      <c r="R58" s="11">
        <v>6</v>
      </c>
      <c r="S58" s="11"/>
      <c r="T58" s="11"/>
    </row>
    <row r="59" s="1" customFormat="1" ht="46" customHeight="1" spans="1:20">
      <c r="A59" s="11">
        <v>55</v>
      </c>
      <c r="B59" s="12" t="s">
        <v>196</v>
      </c>
      <c r="C59" s="12" t="s">
        <v>21</v>
      </c>
      <c r="D59" s="12" t="s">
        <v>197</v>
      </c>
      <c r="E59" s="13" t="s">
        <v>198</v>
      </c>
      <c r="F59" s="13" t="s">
        <v>199</v>
      </c>
      <c r="G59" s="12">
        <v>2</v>
      </c>
      <c r="H59" s="12" t="s">
        <v>200</v>
      </c>
      <c r="I59" s="12" t="s">
        <v>201</v>
      </c>
      <c r="J59" s="12" t="str">
        <f t="shared" si="4"/>
        <v>5108121997****5283</v>
      </c>
      <c r="K59" s="12">
        <v>67</v>
      </c>
      <c r="L59" s="12"/>
      <c r="M59" s="12">
        <v>67</v>
      </c>
      <c r="N59" s="11">
        <f t="shared" si="0"/>
        <v>40.2</v>
      </c>
      <c r="O59" s="11">
        <v>81.4</v>
      </c>
      <c r="P59" s="11">
        <f t="shared" si="1"/>
        <v>32.56</v>
      </c>
      <c r="Q59" s="11">
        <f t="shared" si="2"/>
        <v>72.76</v>
      </c>
      <c r="R59" s="11">
        <v>1</v>
      </c>
      <c r="S59" s="11" t="s">
        <v>34</v>
      </c>
      <c r="T59" s="11"/>
    </row>
    <row r="60" s="1" customFormat="1" ht="46" customHeight="1" spans="1:20">
      <c r="A60" s="11">
        <v>56</v>
      </c>
      <c r="B60" s="12" t="s">
        <v>202</v>
      </c>
      <c r="C60" s="12" t="s">
        <v>21</v>
      </c>
      <c r="D60" s="12" t="s">
        <v>197</v>
      </c>
      <c r="E60" s="13" t="s">
        <v>198</v>
      </c>
      <c r="F60" s="13" t="s">
        <v>199</v>
      </c>
      <c r="G60" s="12">
        <v>2</v>
      </c>
      <c r="H60" s="12" t="s">
        <v>203</v>
      </c>
      <c r="I60" s="12" t="s">
        <v>204</v>
      </c>
      <c r="J60" s="12" t="str">
        <f t="shared" si="4"/>
        <v>5108241997****0942</v>
      </c>
      <c r="K60" s="12">
        <v>62.5</v>
      </c>
      <c r="L60" s="12"/>
      <c r="M60" s="12">
        <v>62.5</v>
      </c>
      <c r="N60" s="11">
        <f t="shared" si="0"/>
        <v>37.5</v>
      </c>
      <c r="O60" s="11">
        <v>80.4</v>
      </c>
      <c r="P60" s="11">
        <f t="shared" si="1"/>
        <v>32.16</v>
      </c>
      <c r="Q60" s="11">
        <f t="shared" si="2"/>
        <v>69.66</v>
      </c>
      <c r="R60" s="11">
        <v>2</v>
      </c>
      <c r="S60" s="11" t="s">
        <v>34</v>
      </c>
      <c r="T60" s="11"/>
    </row>
    <row r="61" s="1" customFormat="1" ht="46" customHeight="1" spans="1:20">
      <c r="A61" s="11">
        <v>57</v>
      </c>
      <c r="B61" s="12"/>
      <c r="C61" s="12" t="s">
        <v>21</v>
      </c>
      <c r="D61" s="12" t="s">
        <v>197</v>
      </c>
      <c r="E61" s="13" t="s">
        <v>198</v>
      </c>
      <c r="F61" s="13" t="s">
        <v>199</v>
      </c>
      <c r="G61" s="12">
        <v>2</v>
      </c>
      <c r="H61" s="12" t="s">
        <v>205</v>
      </c>
      <c r="I61" s="12" t="s">
        <v>206</v>
      </c>
      <c r="J61" s="12" t="str">
        <f t="shared" si="4"/>
        <v>5108211998****7823</v>
      </c>
      <c r="K61" s="12">
        <v>61.5</v>
      </c>
      <c r="L61" s="12"/>
      <c r="M61" s="12">
        <v>61.5</v>
      </c>
      <c r="N61" s="11">
        <f t="shared" si="0"/>
        <v>36.9</v>
      </c>
      <c r="O61" s="11">
        <v>80.4</v>
      </c>
      <c r="P61" s="11">
        <f t="shared" si="1"/>
        <v>32.16</v>
      </c>
      <c r="Q61" s="11">
        <f t="shared" si="2"/>
        <v>69.06</v>
      </c>
      <c r="R61" s="11">
        <v>3</v>
      </c>
      <c r="S61" s="11"/>
      <c r="T61" s="11"/>
    </row>
    <row r="62" s="1" customFormat="1" ht="46" customHeight="1" spans="1:20">
      <c r="A62" s="11">
        <v>58</v>
      </c>
      <c r="B62" s="12"/>
      <c r="C62" s="12" t="s">
        <v>21</v>
      </c>
      <c r="D62" s="12" t="s">
        <v>197</v>
      </c>
      <c r="E62" s="13" t="s">
        <v>198</v>
      </c>
      <c r="F62" s="13" t="s">
        <v>199</v>
      </c>
      <c r="G62" s="12">
        <v>2</v>
      </c>
      <c r="H62" s="12" t="s">
        <v>207</v>
      </c>
      <c r="I62" s="12" t="s">
        <v>208</v>
      </c>
      <c r="J62" s="12" t="str">
        <f t="shared" si="4"/>
        <v>5107811997****3001</v>
      </c>
      <c r="K62" s="12">
        <v>57</v>
      </c>
      <c r="L62" s="12"/>
      <c r="M62" s="12">
        <v>57</v>
      </c>
      <c r="N62" s="11">
        <f t="shared" si="0"/>
        <v>34.2</v>
      </c>
      <c r="O62" s="11">
        <v>79.2</v>
      </c>
      <c r="P62" s="11">
        <f t="shared" si="1"/>
        <v>31.68</v>
      </c>
      <c r="Q62" s="11">
        <f t="shared" si="2"/>
        <v>65.88</v>
      </c>
      <c r="R62" s="11">
        <v>4</v>
      </c>
      <c r="S62" s="11"/>
      <c r="T62" s="11"/>
    </row>
    <row r="63" s="1" customFormat="1" ht="46" customHeight="1" spans="1:20">
      <c r="A63" s="11">
        <v>59</v>
      </c>
      <c r="B63" s="12"/>
      <c r="C63" s="12" t="s">
        <v>21</v>
      </c>
      <c r="D63" s="12" t="s">
        <v>197</v>
      </c>
      <c r="E63" s="13" t="s">
        <v>198</v>
      </c>
      <c r="F63" s="13" t="s">
        <v>199</v>
      </c>
      <c r="G63" s="12">
        <v>2</v>
      </c>
      <c r="H63" s="12" t="s">
        <v>209</v>
      </c>
      <c r="I63" s="12" t="s">
        <v>210</v>
      </c>
      <c r="J63" s="12" t="str">
        <f t="shared" si="4"/>
        <v>5303021997****0664</v>
      </c>
      <c r="K63" s="12">
        <v>53</v>
      </c>
      <c r="L63" s="12"/>
      <c r="M63" s="12">
        <v>53</v>
      </c>
      <c r="N63" s="11">
        <f t="shared" si="0"/>
        <v>31.8</v>
      </c>
      <c r="O63" s="11">
        <v>80</v>
      </c>
      <c r="P63" s="11">
        <f t="shared" si="1"/>
        <v>32</v>
      </c>
      <c r="Q63" s="11">
        <f t="shared" si="2"/>
        <v>63.8</v>
      </c>
      <c r="R63" s="11">
        <v>5</v>
      </c>
      <c r="S63" s="11"/>
      <c r="T63" s="11"/>
    </row>
    <row r="64" s="1" customFormat="1" ht="46" customHeight="1" spans="1:20">
      <c r="A64" s="11">
        <v>60</v>
      </c>
      <c r="B64" s="12"/>
      <c r="C64" s="12" t="s">
        <v>29</v>
      </c>
      <c r="D64" s="12" t="s">
        <v>197</v>
      </c>
      <c r="E64" s="13" t="s">
        <v>198</v>
      </c>
      <c r="F64" s="13" t="s">
        <v>199</v>
      </c>
      <c r="G64" s="12">
        <v>2</v>
      </c>
      <c r="H64" s="12" t="s">
        <v>211</v>
      </c>
      <c r="I64" s="12" t="s">
        <v>212</v>
      </c>
      <c r="J64" s="12" t="str">
        <f t="shared" si="4"/>
        <v>5108121998****551X</v>
      </c>
      <c r="K64" s="12">
        <v>52.5</v>
      </c>
      <c r="L64" s="12"/>
      <c r="M64" s="12">
        <v>52.5</v>
      </c>
      <c r="N64" s="11">
        <f t="shared" si="0"/>
        <v>31.5</v>
      </c>
      <c r="O64" s="11">
        <v>80.4</v>
      </c>
      <c r="P64" s="11">
        <f t="shared" si="1"/>
        <v>32.16</v>
      </c>
      <c r="Q64" s="11">
        <f t="shared" si="2"/>
        <v>63.66</v>
      </c>
      <c r="R64" s="11">
        <v>6</v>
      </c>
      <c r="S64" s="11"/>
      <c r="T64" s="11"/>
    </row>
    <row r="65" s="1" customFormat="1" ht="46" customHeight="1" spans="1:20">
      <c r="A65" s="11">
        <v>61</v>
      </c>
      <c r="B65" s="12"/>
      <c r="C65" s="12" t="s">
        <v>21</v>
      </c>
      <c r="D65" s="12" t="s">
        <v>197</v>
      </c>
      <c r="E65" s="13" t="s">
        <v>198</v>
      </c>
      <c r="F65" s="13" t="s">
        <v>199</v>
      </c>
      <c r="G65" s="12">
        <v>2</v>
      </c>
      <c r="H65" s="12" t="s">
        <v>213</v>
      </c>
      <c r="I65" s="12" t="s">
        <v>214</v>
      </c>
      <c r="J65" s="12" t="str">
        <f t="shared" si="4"/>
        <v>5108021999****3022</v>
      </c>
      <c r="K65" s="12">
        <v>52.5</v>
      </c>
      <c r="L65" s="12"/>
      <c r="M65" s="12">
        <v>52.5</v>
      </c>
      <c r="N65" s="11">
        <f t="shared" si="0"/>
        <v>31.5</v>
      </c>
      <c r="O65" s="11">
        <v>77.8</v>
      </c>
      <c r="P65" s="11">
        <f t="shared" si="1"/>
        <v>31.12</v>
      </c>
      <c r="Q65" s="11">
        <f t="shared" si="2"/>
        <v>62.62</v>
      </c>
      <c r="R65" s="11">
        <v>7</v>
      </c>
      <c r="S65" s="11"/>
      <c r="T65" s="11"/>
    </row>
    <row r="66" s="1" customFormat="1" ht="46" customHeight="1" spans="1:20">
      <c r="A66" s="11">
        <v>62</v>
      </c>
      <c r="B66" s="12" t="s">
        <v>215</v>
      </c>
      <c r="C66" s="12" t="s">
        <v>21</v>
      </c>
      <c r="D66" s="12" t="s">
        <v>216</v>
      </c>
      <c r="E66" s="13" t="s">
        <v>198</v>
      </c>
      <c r="F66" s="13" t="s">
        <v>217</v>
      </c>
      <c r="G66" s="12">
        <v>1</v>
      </c>
      <c r="H66" s="12" t="s">
        <v>218</v>
      </c>
      <c r="I66" s="12" t="s">
        <v>219</v>
      </c>
      <c r="J66" s="12" t="str">
        <f t="shared" si="4"/>
        <v>6226261999****042X</v>
      </c>
      <c r="K66" s="12">
        <v>62.5</v>
      </c>
      <c r="L66" s="12"/>
      <c r="M66" s="12">
        <v>62.5</v>
      </c>
      <c r="N66" s="11">
        <f t="shared" si="0"/>
        <v>37.5</v>
      </c>
      <c r="O66" s="11">
        <v>81.2</v>
      </c>
      <c r="P66" s="11">
        <f t="shared" si="1"/>
        <v>32.48</v>
      </c>
      <c r="Q66" s="11">
        <f t="shared" si="2"/>
        <v>69.98</v>
      </c>
      <c r="R66" s="11">
        <v>1</v>
      </c>
      <c r="S66" s="11" t="s">
        <v>34</v>
      </c>
      <c r="T66" s="11"/>
    </row>
    <row r="67" s="1" customFormat="1" ht="46" customHeight="1" spans="1:20">
      <c r="A67" s="11">
        <v>63</v>
      </c>
      <c r="B67" s="12"/>
      <c r="C67" s="12" t="s">
        <v>21</v>
      </c>
      <c r="D67" s="12" t="s">
        <v>216</v>
      </c>
      <c r="E67" s="13" t="s">
        <v>198</v>
      </c>
      <c r="F67" s="13" t="s">
        <v>217</v>
      </c>
      <c r="G67" s="12">
        <v>1</v>
      </c>
      <c r="H67" s="12" t="s">
        <v>220</v>
      </c>
      <c r="I67" s="12" t="s">
        <v>221</v>
      </c>
      <c r="J67" s="12" t="str">
        <f t="shared" si="4"/>
        <v>5108121999****3627</v>
      </c>
      <c r="K67" s="12">
        <v>55</v>
      </c>
      <c r="L67" s="12"/>
      <c r="M67" s="12">
        <v>55</v>
      </c>
      <c r="N67" s="11">
        <f t="shared" si="0"/>
        <v>33</v>
      </c>
      <c r="O67" s="11">
        <v>80</v>
      </c>
      <c r="P67" s="11">
        <f t="shared" si="1"/>
        <v>32</v>
      </c>
      <c r="Q67" s="11">
        <f t="shared" si="2"/>
        <v>65</v>
      </c>
      <c r="R67" s="11">
        <v>2</v>
      </c>
      <c r="S67" s="11"/>
      <c r="T67" s="11"/>
    </row>
    <row r="68" s="1" customFormat="1" ht="46" customHeight="1" spans="1:20">
      <c r="A68" s="11">
        <v>64</v>
      </c>
      <c r="B68" s="12" t="s">
        <v>222</v>
      </c>
      <c r="C68" s="12" t="s">
        <v>21</v>
      </c>
      <c r="D68" s="12" t="s">
        <v>223</v>
      </c>
      <c r="E68" s="13" t="s">
        <v>224</v>
      </c>
      <c r="F68" s="13" t="s">
        <v>225</v>
      </c>
      <c r="G68" s="12">
        <v>3</v>
      </c>
      <c r="H68" s="12" t="s">
        <v>226</v>
      </c>
      <c r="I68" s="12" t="s">
        <v>227</v>
      </c>
      <c r="J68" s="12" t="str">
        <f t="shared" si="4"/>
        <v>5106221998****1527</v>
      </c>
      <c r="K68" s="12">
        <v>71.5</v>
      </c>
      <c r="L68" s="12"/>
      <c r="M68" s="12">
        <v>71.5</v>
      </c>
      <c r="N68" s="11">
        <f t="shared" si="0"/>
        <v>42.9</v>
      </c>
      <c r="O68" s="11">
        <v>79.8</v>
      </c>
      <c r="P68" s="11">
        <f t="shared" si="1"/>
        <v>31.92</v>
      </c>
      <c r="Q68" s="11">
        <f t="shared" si="2"/>
        <v>74.82</v>
      </c>
      <c r="R68" s="11">
        <v>1</v>
      </c>
      <c r="S68" s="11" t="s">
        <v>34</v>
      </c>
      <c r="T68" s="11"/>
    </row>
    <row r="69" s="1" customFormat="1" ht="46" customHeight="1" spans="1:20">
      <c r="A69" s="11">
        <v>65</v>
      </c>
      <c r="B69" s="12" t="s">
        <v>228</v>
      </c>
      <c r="C69" s="12" t="s">
        <v>21</v>
      </c>
      <c r="D69" s="12" t="s">
        <v>223</v>
      </c>
      <c r="E69" s="13" t="s">
        <v>224</v>
      </c>
      <c r="F69" s="13" t="s">
        <v>225</v>
      </c>
      <c r="G69" s="12">
        <v>3</v>
      </c>
      <c r="H69" s="12" t="s">
        <v>229</v>
      </c>
      <c r="I69" s="12" t="s">
        <v>230</v>
      </c>
      <c r="J69" s="12" t="str">
        <f t="shared" si="4"/>
        <v>5108241999****3022</v>
      </c>
      <c r="K69" s="12">
        <v>66.5</v>
      </c>
      <c r="L69" s="12"/>
      <c r="M69" s="12">
        <v>66.5</v>
      </c>
      <c r="N69" s="11">
        <f t="shared" ref="N69:N75" si="5">M69*0.6</f>
        <v>39.9</v>
      </c>
      <c r="O69" s="11">
        <v>75.2</v>
      </c>
      <c r="P69" s="11">
        <f t="shared" ref="P69:P75" si="6">O69*0.4</f>
        <v>30.08</v>
      </c>
      <c r="Q69" s="11">
        <f t="shared" ref="Q69:Q75" si="7">N69+P69</f>
        <v>69.98</v>
      </c>
      <c r="R69" s="11">
        <v>2</v>
      </c>
      <c r="S69" s="11" t="s">
        <v>34</v>
      </c>
      <c r="T69" s="11"/>
    </row>
    <row r="70" s="1" customFormat="1" ht="46" customHeight="1" spans="1:20">
      <c r="A70" s="11">
        <v>66</v>
      </c>
      <c r="B70" s="12" t="s">
        <v>231</v>
      </c>
      <c r="C70" s="12" t="s">
        <v>21</v>
      </c>
      <c r="D70" s="12" t="s">
        <v>223</v>
      </c>
      <c r="E70" s="13" t="s">
        <v>224</v>
      </c>
      <c r="F70" s="13" t="s">
        <v>225</v>
      </c>
      <c r="G70" s="12">
        <v>3</v>
      </c>
      <c r="H70" s="12" t="s">
        <v>232</v>
      </c>
      <c r="I70" s="12" t="s">
        <v>233</v>
      </c>
      <c r="J70" s="12" t="str">
        <f t="shared" si="4"/>
        <v>5108121994****0025</v>
      </c>
      <c r="K70" s="12">
        <v>58.5</v>
      </c>
      <c r="L70" s="12"/>
      <c r="M70" s="12">
        <v>58.5</v>
      </c>
      <c r="N70" s="11">
        <f t="shared" si="5"/>
        <v>35.1</v>
      </c>
      <c r="O70" s="11">
        <v>84</v>
      </c>
      <c r="P70" s="11">
        <f t="shared" si="6"/>
        <v>33.6</v>
      </c>
      <c r="Q70" s="11">
        <f t="shared" si="7"/>
        <v>68.7</v>
      </c>
      <c r="R70" s="11">
        <v>3</v>
      </c>
      <c r="S70" s="11" t="s">
        <v>34</v>
      </c>
      <c r="T70" s="11"/>
    </row>
    <row r="71" s="1" customFormat="1" ht="46" customHeight="1" spans="1:20">
      <c r="A71" s="11">
        <v>67</v>
      </c>
      <c r="B71" s="12"/>
      <c r="C71" s="12" t="s">
        <v>21</v>
      </c>
      <c r="D71" s="12" t="s">
        <v>223</v>
      </c>
      <c r="E71" s="13" t="s">
        <v>224</v>
      </c>
      <c r="F71" s="13" t="s">
        <v>225</v>
      </c>
      <c r="G71" s="12">
        <v>3</v>
      </c>
      <c r="H71" s="12" t="s">
        <v>234</v>
      </c>
      <c r="I71" s="12" t="s">
        <v>235</v>
      </c>
      <c r="J71" s="12" t="str">
        <f t="shared" si="4"/>
        <v>5108121994****002X</v>
      </c>
      <c r="K71" s="12">
        <v>60</v>
      </c>
      <c r="L71" s="12"/>
      <c r="M71" s="12">
        <v>60</v>
      </c>
      <c r="N71" s="11">
        <f t="shared" si="5"/>
        <v>36</v>
      </c>
      <c r="O71" s="11">
        <v>76.8</v>
      </c>
      <c r="P71" s="11">
        <f t="shared" si="6"/>
        <v>30.72</v>
      </c>
      <c r="Q71" s="11">
        <f t="shared" si="7"/>
        <v>66.72</v>
      </c>
      <c r="R71" s="11">
        <v>4</v>
      </c>
      <c r="S71" s="11"/>
      <c r="T71" s="11"/>
    </row>
    <row r="72" s="1" customFormat="1" ht="46" customHeight="1" spans="1:20">
      <c r="A72" s="11">
        <v>68</v>
      </c>
      <c r="B72" s="12"/>
      <c r="C72" s="12" t="s">
        <v>21</v>
      </c>
      <c r="D72" s="12" t="s">
        <v>223</v>
      </c>
      <c r="E72" s="13" t="s">
        <v>224</v>
      </c>
      <c r="F72" s="13" t="s">
        <v>225</v>
      </c>
      <c r="G72" s="12">
        <v>3</v>
      </c>
      <c r="H72" s="12" t="s">
        <v>236</v>
      </c>
      <c r="I72" s="12" t="s">
        <v>237</v>
      </c>
      <c r="J72" s="12" t="str">
        <f t="shared" si="4"/>
        <v>6226261999****3023</v>
      </c>
      <c r="K72" s="12">
        <v>54.5</v>
      </c>
      <c r="L72" s="12"/>
      <c r="M72" s="12">
        <v>54.5</v>
      </c>
      <c r="N72" s="11">
        <f t="shared" si="5"/>
        <v>32.7</v>
      </c>
      <c r="O72" s="11">
        <v>77.4</v>
      </c>
      <c r="P72" s="11">
        <f t="shared" si="6"/>
        <v>30.96</v>
      </c>
      <c r="Q72" s="11">
        <f t="shared" si="7"/>
        <v>63.66</v>
      </c>
      <c r="R72" s="11">
        <v>5</v>
      </c>
      <c r="S72" s="11"/>
      <c r="T72" s="11"/>
    </row>
    <row r="73" s="1" customFormat="1" ht="46" customHeight="1" spans="1:20">
      <c r="A73" s="11">
        <v>69</v>
      </c>
      <c r="B73" s="12"/>
      <c r="C73" s="12" t="s">
        <v>21</v>
      </c>
      <c r="D73" s="12" t="s">
        <v>223</v>
      </c>
      <c r="E73" s="13" t="s">
        <v>224</v>
      </c>
      <c r="F73" s="13" t="s">
        <v>225</v>
      </c>
      <c r="G73" s="12">
        <v>3</v>
      </c>
      <c r="H73" s="12" t="s">
        <v>238</v>
      </c>
      <c r="I73" s="12" t="s">
        <v>239</v>
      </c>
      <c r="J73" s="12" t="str">
        <f t="shared" si="4"/>
        <v>5108121997****006X</v>
      </c>
      <c r="K73" s="12">
        <v>49.5</v>
      </c>
      <c r="L73" s="12"/>
      <c r="M73" s="12">
        <v>49.5</v>
      </c>
      <c r="N73" s="11">
        <f t="shared" si="5"/>
        <v>29.7</v>
      </c>
      <c r="O73" s="11">
        <v>77.8</v>
      </c>
      <c r="P73" s="11">
        <f t="shared" si="6"/>
        <v>31.12</v>
      </c>
      <c r="Q73" s="11">
        <f t="shared" si="7"/>
        <v>60.82</v>
      </c>
      <c r="R73" s="11">
        <v>6</v>
      </c>
      <c r="S73" s="11"/>
      <c r="T73" s="11"/>
    </row>
    <row r="74" s="1" customFormat="1" ht="46" customHeight="1" spans="1:20">
      <c r="A74" s="11">
        <v>70</v>
      </c>
      <c r="B74" s="12"/>
      <c r="C74" s="12" t="s">
        <v>21</v>
      </c>
      <c r="D74" s="12" t="s">
        <v>223</v>
      </c>
      <c r="E74" s="13" t="s">
        <v>224</v>
      </c>
      <c r="F74" s="13" t="s">
        <v>225</v>
      </c>
      <c r="G74" s="12">
        <v>3</v>
      </c>
      <c r="H74" s="12" t="s">
        <v>240</v>
      </c>
      <c r="I74" s="12" t="s">
        <v>241</v>
      </c>
      <c r="J74" s="12" t="str">
        <f t="shared" si="4"/>
        <v>5108121996****4504</v>
      </c>
      <c r="K74" s="12">
        <v>48.5</v>
      </c>
      <c r="L74" s="12"/>
      <c r="M74" s="12">
        <v>48.5</v>
      </c>
      <c r="N74" s="11">
        <f t="shared" si="5"/>
        <v>29.1</v>
      </c>
      <c r="O74" s="11">
        <v>74.2</v>
      </c>
      <c r="P74" s="11">
        <f t="shared" si="6"/>
        <v>29.68</v>
      </c>
      <c r="Q74" s="11">
        <f t="shared" si="7"/>
        <v>58.78</v>
      </c>
      <c r="R74" s="11">
        <v>7</v>
      </c>
      <c r="S74" s="11"/>
      <c r="T74" s="11"/>
    </row>
    <row r="75" s="1" customFormat="1" ht="46" customHeight="1" spans="1:20">
      <c r="A75" s="11">
        <v>71</v>
      </c>
      <c r="B75" s="12"/>
      <c r="C75" s="12" t="s">
        <v>21</v>
      </c>
      <c r="D75" s="12" t="s">
        <v>223</v>
      </c>
      <c r="E75" s="13" t="s">
        <v>224</v>
      </c>
      <c r="F75" s="13" t="s">
        <v>225</v>
      </c>
      <c r="G75" s="12">
        <v>3</v>
      </c>
      <c r="H75" s="12" t="s">
        <v>242</v>
      </c>
      <c r="I75" s="12" t="s">
        <v>243</v>
      </c>
      <c r="J75" s="12" t="str">
        <f t="shared" si="4"/>
        <v>5108121992****450X</v>
      </c>
      <c r="K75" s="12">
        <v>36</v>
      </c>
      <c r="L75" s="12"/>
      <c r="M75" s="12">
        <v>36</v>
      </c>
      <c r="N75" s="11">
        <f t="shared" si="5"/>
        <v>21.6</v>
      </c>
      <c r="O75" s="11">
        <v>75</v>
      </c>
      <c r="P75" s="11">
        <f t="shared" si="6"/>
        <v>30</v>
      </c>
      <c r="Q75" s="11">
        <f t="shared" si="7"/>
        <v>51.6</v>
      </c>
      <c r="R75" s="11">
        <v>8</v>
      </c>
      <c r="S75" s="11"/>
      <c r="T75" s="11"/>
    </row>
  </sheetData>
  <autoFilter ref="A3:U75">
    <sortState ref="A3:U75">
      <sortCondition ref="R2"/>
    </sortState>
    <extLst/>
  </autoFilter>
  <mergeCells count="22">
    <mergeCell ref="A1:B1"/>
    <mergeCell ref="A2:T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printOptions horizontalCentered="1"/>
  <pageMargins left="0.357638888888889" right="0.357638888888889" top="1" bottom="0.802777777777778" header="0.5" footer="0.5"/>
  <pageSetup paperSize="9" scale="9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向日葵</cp:lastModifiedBy>
  <dcterms:created xsi:type="dcterms:W3CDTF">2022-07-07T03:11:00Z</dcterms:created>
  <dcterms:modified xsi:type="dcterms:W3CDTF">2022-07-20T01:34:19Z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5AC85E5547994777B0F4FFAA2BFFD37A</vt:lpwstr>
  </property>
  <property fmtid="{D5CDD505-2E9C-101B-9397-08002B2CF9AE}" pid="3" name="KSOProductBuildVer">
    <vt:lpwstr>2052-11.1.0.11875</vt:lpwstr>
  </property>
</Properties>
</file>